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Kampagne Übersicht" sheetId="1" r:id="rId1"/>
    <sheet name="Solidaritätshaus" sheetId="2" r:id="rId2"/>
    <sheet name="Küche Speisesaal" sheetId="3" r:id="rId3"/>
    <sheet name="Umweltschutz" sheetId="4" r:id="rId4"/>
  </sheets>
  <calcPr calcId="152511"/>
</workbook>
</file>

<file path=xl/calcChain.xml><?xml version="1.0" encoding="utf-8"?>
<calcChain xmlns="http://schemas.openxmlformats.org/spreadsheetml/2006/main">
  <c r="G21" i="4" l="1"/>
  <c r="H21" i="4" s="1"/>
  <c r="H22" i="4" s="1"/>
  <c r="G17" i="4"/>
  <c r="H17" i="4" s="1"/>
  <c r="H16" i="4"/>
  <c r="G16" i="4"/>
  <c r="G15" i="4"/>
  <c r="H15" i="4" s="1"/>
  <c r="H14" i="4"/>
  <c r="G14" i="4"/>
  <c r="G13" i="4"/>
  <c r="H13" i="4" s="1"/>
  <c r="H18" i="4" s="1"/>
  <c r="G9" i="4"/>
  <c r="H9" i="4" s="1"/>
  <c r="H8" i="4"/>
  <c r="H10" i="4" s="1"/>
  <c r="G8" i="4"/>
  <c r="G10" i="4" s="1"/>
  <c r="G51" i="3"/>
  <c r="H51" i="3" s="1"/>
  <c r="H50" i="3"/>
  <c r="G50" i="3"/>
  <c r="G52" i="3" s="1"/>
  <c r="I11" i="1" s="1"/>
  <c r="J11" i="1" s="1"/>
  <c r="H46" i="3"/>
  <c r="G46" i="3"/>
  <c r="G45" i="3"/>
  <c r="H45" i="3" s="1"/>
  <c r="H47" i="3" s="1"/>
  <c r="G41" i="3"/>
  <c r="H41" i="3" s="1"/>
  <c r="H40" i="3"/>
  <c r="G40" i="3"/>
  <c r="G39" i="3"/>
  <c r="H39" i="3" s="1"/>
  <c r="H38" i="3"/>
  <c r="H42" i="3" s="1"/>
  <c r="G38" i="3"/>
  <c r="G42" i="3" s="1"/>
  <c r="I9" i="1" s="1"/>
  <c r="J9" i="1" s="1"/>
  <c r="H34" i="3"/>
  <c r="G34" i="3"/>
  <c r="G33" i="3"/>
  <c r="H33" i="3" s="1"/>
  <c r="H32" i="3"/>
  <c r="G32" i="3"/>
  <c r="G31" i="3"/>
  <c r="H31" i="3" s="1"/>
  <c r="H30" i="3"/>
  <c r="G30" i="3"/>
  <c r="G29" i="3"/>
  <c r="H29" i="3" s="1"/>
  <c r="H35" i="3" s="1"/>
  <c r="G25" i="3"/>
  <c r="H25" i="3" s="1"/>
  <c r="H24" i="3"/>
  <c r="G24" i="3"/>
  <c r="G23" i="3"/>
  <c r="H23" i="3" s="1"/>
  <c r="H22" i="3"/>
  <c r="G22" i="3"/>
  <c r="G21" i="3"/>
  <c r="H21" i="3" s="1"/>
  <c r="H20" i="3"/>
  <c r="G20" i="3"/>
  <c r="G19" i="3"/>
  <c r="H19" i="3" s="1"/>
  <c r="H18" i="3"/>
  <c r="G18" i="3"/>
  <c r="G26" i="3" s="1"/>
  <c r="I7" i="1" s="1"/>
  <c r="J7" i="1" s="1"/>
  <c r="H14" i="3"/>
  <c r="G14" i="3"/>
  <c r="G13" i="3"/>
  <c r="H13" i="3" s="1"/>
  <c r="H12" i="3"/>
  <c r="G12" i="3"/>
  <c r="G11" i="3"/>
  <c r="H11" i="3" s="1"/>
  <c r="H10" i="3"/>
  <c r="G10" i="3"/>
  <c r="G9" i="3"/>
  <c r="H9" i="3" s="1"/>
  <c r="H8" i="3"/>
  <c r="G8" i="3"/>
  <c r="G53" i="2"/>
  <c r="H52" i="2"/>
  <c r="H51" i="2"/>
  <c r="H50" i="2"/>
  <c r="H53" i="2" s="1"/>
  <c r="H49" i="2"/>
  <c r="H45" i="2"/>
  <c r="G45" i="2"/>
  <c r="G44" i="2"/>
  <c r="H44" i="2" s="1"/>
  <c r="H43" i="2"/>
  <c r="G43" i="2"/>
  <c r="G42" i="2"/>
  <c r="H42" i="2" s="1"/>
  <c r="G39" i="2"/>
  <c r="H38" i="2"/>
  <c r="H37" i="2"/>
  <c r="H36" i="2"/>
  <c r="H39" i="2" s="1"/>
  <c r="H35" i="2"/>
  <c r="H34" i="2"/>
  <c r="G30" i="2"/>
  <c r="H30" i="2" s="1"/>
  <c r="G29" i="2"/>
  <c r="H29" i="2" s="1"/>
  <c r="G28" i="2"/>
  <c r="H28" i="2" s="1"/>
  <c r="G27" i="2"/>
  <c r="H27" i="2" s="1"/>
  <c r="H31" i="2" s="1"/>
  <c r="G24" i="2"/>
  <c r="H23" i="2"/>
  <c r="H22" i="2"/>
  <c r="H21" i="2"/>
  <c r="H20" i="2"/>
  <c r="H19" i="2"/>
  <c r="H18" i="2"/>
  <c r="H24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G15" i="2" s="1"/>
  <c r="D11" i="1"/>
  <c r="E11" i="1" s="1"/>
  <c r="D9" i="1"/>
  <c r="E9" i="1" s="1"/>
  <c r="E7" i="1"/>
  <c r="D7" i="1"/>
  <c r="H26" i="3" l="1"/>
  <c r="N6" i="1"/>
  <c r="D6" i="1"/>
  <c r="H46" i="2"/>
  <c r="H15" i="3"/>
  <c r="H24" i="4"/>
  <c r="H52" i="3"/>
  <c r="H8" i="2"/>
  <c r="H15" i="2" s="1"/>
  <c r="H55" i="2" s="1"/>
  <c r="G15" i="3"/>
  <c r="G18" i="4"/>
  <c r="N7" i="1" s="1"/>
  <c r="O7" i="1" s="1"/>
  <c r="G22" i="4"/>
  <c r="N8" i="1" s="1"/>
  <c r="O8" i="1" s="1"/>
  <c r="G31" i="2"/>
  <c r="D8" i="1" s="1"/>
  <c r="E8" i="1" s="1"/>
  <c r="G46" i="2"/>
  <c r="D10" i="1" s="1"/>
  <c r="E10" i="1" s="1"/>
  <c r="G35" i="3"/>
  <c r="I8" i="1" s="1"/>
  <c r="J8" i="1" s="1"/>
  <c r="G47" i="3"/>
  <c r="I10" i="1" s="1"/>
  <c r="J10" i="1" s="1"/>
  <c r="D12" i="1" l="1"/>
  <c r="D16" i="1" s="1"/>
  <c r="E6" i="1"/>
  <c r="H54" i="3"/>
  <c r="O6" i="1"/>
  <c r="N9" i="1"/>
  <c r="D20" i="1" s="1"/>
  <c r="E20" i="1" s="1"/>
  <c r="G24" i="4"/>
  <c r="G54" i="3"/>
  <c r="I6" i="1"/>
  <c r="G55" i="2"/>
  <c r="J6" i="1" l="1"/>
  <c r="I12" i="1"/>
  <c r="D18" i="1" s="1"/>
  <c r="E18" i="1" s="1"/>
  <c r="D22" i="1"/>
  <c r="E16" i="1"/>
  <c r="O9" i="1"/>
  <c r="E12" i="1"/>
  <c r="P8" i="1" l="1"/>
  <c r="P7" i="1"/>
  <c r="P6" i="1"/>
  <c r="P9" i="1" s="1"/>
  <c r="F9" i="1"/>
  <c r="F7" i="1"/>
  <c r="F11" i="1"/>
  <c r="F10" i="1"/>
  <c r="F8" i="1"/>
  <c r="J12" i="1"/>
  <c r="K6" i="1"/>
  <c r="F6" i="1"/>
  <c r="E22" i="1"/>
  <c r="F20" i="1" s="1"/>
  <c r="F16" i="1"/>
  <c r="F22" i="1" l="1"/>
  <c r="K9" i="1"/>
  <c r="K7" i="1"/>
  <c r="K11" i="1"/>
  <c r="K10" i="1"/>
  <c r="K12" i="1" s="1"/>
  <c r="K8" i="1"/>
  <c r="F12" i="1"/>
  <c r="F18" i="1"/>
</calcChain>
</file>

<file path=xl/sharedStrings.xml><?xml version="1.0" encoding="utf-8"?>
<sst xmlns="http://schemas.openxmlformats.org/spreadsheetml/2006/main" count="251" uniqueCount="126">
  <si>
    <t xml:space="preserve">SOLIDARITÄTSKAMPAGNE 2021 - ÖKO SOZIALZENTRUM VILA DOS SONHOS </t>
  </si>
  <si>
    <t>SOLIDARITÄTS HAUS</t>
  </si>
  <si>
    <t>R$</t>
  </si>
  <si>
    <t>EUR</t>
  </si>
  <si>
    <t>%</t>
  </si>
  <si>
    <t>ÖKO-KÜCHE / SPEISESAAL</t>
  </si>
  <si>
    <t>UMWELTSCHUTZ</t>
  </si>
  <si>
    <t>Infrastruktur</t>
  </si>
  <si>
    <t>Bäume</t>
  </si>
  <si>
    <t>Holzmaterial</t>
  </si>
  <si>
    <t>Fenster / Glas / Türen</t>
  </si>
  <si>
    <t>Gras</t>
  </si>
  <si>
    <t>Beschichtung / Auskleidung / Dach</t>
  </si>
  <si>
    <t>Arbeitskosten</t>
  </si>
  <si>
    <t>Hydraulische Installation / Toileten</t>
  </si>
  <si>
    <t xml:space="preserve">Hydraulische Installation </t>
  </si>
  <si>
    <t>Total</t>
  </si>
  <si>
    <t>Küchengeräte</t>
  </si>
  <si>
    <t>KAMPAGNE</t>
  </si>
  <si>
    <t>TOTAL</t>
  </si>
  <si>
    <t>EUR/R$</t>
  </si>
  <si>
    <t xml:space="preserve">SOLIDASOLIDARITÄTSKAMPAGNE 2021 - ÖKO SOZIALZENTRUM VILA DOS SONHOS </t>
  </si>
  <si>
    <t>SOLIDARITÄTS-HAUS</t>
  </si>
  <si>
    <t>PROJEKT PLAN</t>
  </si>
  <si>
    <t>Menge</t>
  </si>
  <si>
    <t>Einheit</t>
  </si>
  <si>
    <t>Kosten</t>
  </si>
  <si>
    <t>Ziegel</t>
  </si>
  <si>
    <t>Stk.</t>
  </si>
  <si>
    <t>Zement</t>
  </si>
  <si>
    <t>kg</t>
  </si>
  <si>
    <t>Bewehrung</t>
  </si>
  <si>
    <t>m</t>
  </si>
  <si>
    <t>Säulen</t>
  </si>
  <si>
    <t>Nägel, Schrauben, etc...</t>
  </si>
  <si>
    <t>Zuschlagstoffe (Sand, Kies, etc) (m3)</t>
  </si>
  <si>
    <t>M3</t>
  </si>
  <si>
    <t>Sand (m3)</t>
  </si>
  <si>
    <t>Sub total 1</t>
  </si>
  <si>
    <t>Eingangstür</t>
  </si>
  <si>
    <t>Innentüren</t>
  </si>
  <si>
    <t>Fenster</t>
  </si>
  <si>
    <t>Kleine Fenster</t>
  </si>
  <si>
    <t>Holz</t>
  </si>
  <si>
    <t>pauschal</t>
  </si>
  <si>
    <t>Holzbretter</t>
  </si>
  <si>
    <t>Sub total 2</t>
  </si>
  <si>
    <t xml:space="preserve">Beschichtung / Auskleidung / Dach </t>
  </si>
  <si>
    <t>Mörtel, Fugenmasse, etc.</t>
  </si>
  <si>
    <t>Keramikfliesen</t>
  </si>
  <si>
    <t>Dach</t>
  </si>
  <si>
    <t>M2</t>
  </si>
  <si>
    <t>Fliesen</t>
  </si>
  <si>
    <t>Sub total 3</t>
  </si>
  <si>
    <t>Hydraulik (Wasserinstallation) / Toiletten</t>
  </si>
  <si>
    <t>Rohre, Schläuche, Abfluss, etc.</t>
  </si>
  <si>
    <t>Dusche</t>
  </si>
  <si>
    <t>Toilette</t>
  </si>
  <si>
    <t>Wachbecken</t>
  </si>
  <si>
    <t>Wasserhähne, Metall, Schloss, Türklinken</t>
  </si>
  <si>
    <t>Sub total 4</t>
  </si>
  <si>
    <t>Elektrische Kabel 2,5mm</t>
  </si>
  <si>
    <t>M</t>
  </si>
  <si>
    <t>Steckdosen, Schalter</t>
  </si>
  <si>
    <t>Lampen und Mundstücke</t>
  </si>
  <si>
    <t>Ventilator</t>
  </si>
  <si>
    <t xml:space="preserve">Ziel und Zweck: </t>
  </si>
  <si>
    <t>Sub total 5</t>
  </si>
  <si>
    <t xml:space="preserve">1. Unterkunft für freiwillige Mitarbeiter im Projekt (Lehrer, die für die Entwicklung von Aktivitäten in der Vila dos Sonhos </t>
  </si>
  <si>
    <t xml:space="preserve">     und in der Gemeinde von grundlegender Bedeutung sind).</t>
  </si>
  <si>
    <t>2. Unsere sozialen Projekte stärken.</t>
  </si>
  <si>
    <t>Maurer</t>
  </si>
  <si>
    <t>Std.</t>
  </si>
  <si>
    <t>3. Internationale Verbindungen verbessern und ausbauen.</t>
  </si>
  <si>
    <t>Maurerhilfe 1</t>
  </si>
  <si>
    <t>4. Unseren Schülern, Bewohnern und Besuchern eine sehr nette und komfortable Umgebung und Wohnmöglichkeit bieten.</t>
  </si>
  <si>
    <t>Maurerhilfe 2</t>
  </si>
  <si>
    <t>5. Geplant und entwickelt, um eine enge Verbindung mit der Umwelt/Natur zu haben.</t>
  </si>
  <si>
    <t>Maler</t>
  </si>
  <si>
    <t>Sub total 6</t>
  </si>
  <si>
    <t>Infrastrukyur</t>
  </si>
  <si>
    <t xml:space="preserve">Zuschlagstoffe (Sand, Kies, etc) </t>
  </si>
  <si>
    <t xml:space="preserve">Sand </t>
  </si>
  <si>
    <t>Windows / glass / door</t>
  </si>
  <si>
    <t>Gehärtete Glasfenster 1,10 x 1,20 m</t>
  </si>
  <si>
    <t>Gehärtete Glasfenster 1,10 x 1,50 m</t>
  </si>
  <si>
    <t>Gehärtete Glasfenster 1,10 x 1,80 m</t>
  </si>
  <si>
    <t>Tumbler tempered glass 0,40 x 1,00 m</t>
  </si>
  <si>
    <t>Tumbler tempered glass 0,40 x 2,00 m</t>
  </si>
  <si>
    <t>Tumbler tempered glass 0,40 x 3,60 m</t>
  </si>
  <si>
    <t>Gehärtetes Dreieck-Glasfenster 0,90 x 2,10 m</t>
  </si>
  <si>
    <t>Aluminium-Tür</t>
  </si>
  <si>
    <t xml:space="preserve">Beschichtung / Auskleidung / Fliesen </t>
  </si>
  <si>
    <t xml:space="preserve">Keramikfliesen </t>
  </si>
  <si>
    <t xml:space="preserve">Bodenfliesen </t>
  </si>
  <si>
    <t xml:space="preserve">Wandfliesen </t>
  </si>
  <si>
    <t xml:space="preserve">Weißes PVC-Futter </t>
  </si>
  <si>
    <t>Weißes PVC-Finish</t>
  </si>
  <si>
    <t>Hydraulik (Wasserinstallation)</t>
  </si>
  <si>
    <t>Rohre, Schläuche, Abflüsse, etc.</t>
  </si>
  <si>
    <t>Küchen-Spüle</t>
  </si>
  <si>
    <t>Edelstahltisch</t>
  </si>
  <si>
    <t>Wasserhähne, Filter</t>
  </si>
  <si>
    <t>Kühlschrank 431 l</t>
  </si>
  <si>
    <t>Gefrierschrank 228 l</t>
  </si>
  <si>
    <t>1. Entwicklung des Küchen- und Speisereiches, um mehr Kinder, Jugendliche, freiwillige Mitarbeiter und Gäste willkommen zu heißen.</t>
  </si>
  <si>
    <t>2. Bildungs- und Erholungsraum, der unsere Produktion mit gesunder Lebensmittelzubereitung verbindet.</t>
  </si>
  <si>
    <t>3. Kurse anbieten, Lebensmittel zubereiten (unter den von der Gesundheitsbehörde genehmigte Spezifikationen).</t>
  </si>
  <si>
    <t>4. Unsere Schüler, Bewohner und Besucher in einer sehr schönen und komfortablen Atmosphäre bedienen und empfangen zu können.</t>
  </si>
  <si>
    <t xml:space="preserve">Maurerhilfe </t>
  </si>
  <si>
    <t>5. Geplant und entwickelt, um eine enge Verbindung mit der Umwelt/Natur zu haben</t>
  </si>
  <si>
    <t>PROJEKT FOTOS</t>
  </si>
  <si>
    <t>Obstbäume / Agrowald</t>
  </si>
  <si>
    <t>Einheimische Bäume / Wiederaufforstung</t>
  </si>
  <si>
    <t xml:space="preserve">Werkzeuge / Materialien / Gras </t>
  </si>
  <si>
    <t>Gras: Hangschutz / Bildungsbereiche / bebaut</t>
  </si>
  <si>
    <t>Zaunpfosten</t>
  </si>
  <si>
    <t>Stacheldraht</t>
  </si>
  <si>
    <t>Werkzeuge</t>
  </si>
  <si>
    <t>Materialen (Wartung)</t>
  </si>
  <si>
    <t>Wartung</t>
  </si>
  <si>
    <t>1. Aufforstung.</t>
  </si>
  <si>
    <t>2. Natürliche Wasserquellen schützen.</t>
  </si>
  <si>
    <t>3. Tropenwaldfauna und -flora schützen und erhalten.</t>
  </si>
  <si>
    <t>4. Praktische Umwelterziehung für Kinder, Jugendliche und die Gemeinschaft.</t>
  </si>
  <si>
    <t>5. Positive Beispiele für den Planeten geben und verbreiten  / mehr Menschen inspirieren.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</si>
</sst>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R$-416]\ * #,##0.00_-;\-[$R$-416]\ * #,##0.00_-;_-[$R$-416]\ * &quot;-&quot;??_-;_-@"/>
    <numFmt numFmtId="165" formatCode="_-[$€-2]\ * #,##0.00_-;\-[$€-2]\ * #,##0.00_-;_-[$€-2]\ * &quot;-&quot;??_-;_-@"/>
  </numFmts>
  <fonts count="7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rgb="FF4D5156"/>
      <name val="Calibri"/>
    </font>
    <font>
      <sz val="12"/>
      <color theme="1"/>
      <name val="Calibri"/>
    </font>
    <font>
      <b/>
      <sz val="12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D965"/>
        <bgColor rgb="FFFFD965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1">
    <xf numFmtId="0" fontId="0" fillId="0" borderId="0" xfId="0" applyFont="1" applyAlignment="1"/>
    <xf numFmtId="0" fontId="1" fillId="2" borderId="1" xfId="0" applyFont="1" applyFill="1" applyBorder="1"/>
    <xf numFmtId="0" fontId="1" fillId="7" borderId="12" xfId="0" applyFont="1" applyFill="1" applyBorder="1" applyAlignment="1">
      <alignment horizontal="center" vertical="center" wrapText="1"/>
    </xf>
    <xf numFmtId="164" fontId="1" fillId="7" borderId="13" xfId="0" applyNumberFormat="1" applyFont="1" applyFill="1" applyBorder="1" applyAlignment="1">
      <alignment horizontal="center" vertical="center"/>
    </xf>
    <xf numFmtId="165" fontId="1" fillId="7" borderId="13" xfId="0" applyNumberFormat="1" applyFont="1" applyFill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4" fontId="1" fillId="7" borderId="17" xfId="0" applyNumberFormat="1" applyFont="1" applyFill="1" applyBorder="1" applyAlignment="1">
      <alignment horizontal="center" vertical="center"/>
    </xf>
    <xf numFmtId="165" fontId="1" fillId="7" borderId="17" xfId="0" applyNumberFormat="1" applyFont="1" applyFill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1" fillId="7" borderId="19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5" fontId="1" fillId="7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1" fillId="7" borderId="25" xfId="0" applyNumberFormat="1" applyFont="1" applyFill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2" fillId="7" borderId="22" xfId="0" applyNumberFormat="1" applyFont="1" applyFill="1" applyBorder="1" applyAlignment="1">
      <alignment horizontal="center" vertical="center"/>
    </xf>
    <xf numFmtId="165" fontId="2" fillId="7" borderId="27" xfId="0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/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left"/>
    </xf>
    <xf numFmtId="164" fontId="1" fillId="0" borderId="0" xfId="0" applyNumberFormat="1" applyFont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7" borderId="46" xfId="0" applyFont="1" applyFill="1" applyBorder="1"/>
    <xf numFmtId="0" fontId="1" fillId="7" borderId="47" xfId="0" applyFont="1" applyFill="1" applyBorder="1"/>
    <xf numFmtId="0" fontId="1" fillId="7" borderId="47" xfId="0" applyFont="1" applyFill="1" applyBorder="1" applyAlignment="1">
      <alignment horizontal="center"/>
    </xf>
    <xf numFmtId="164" fontId="1" fillId="7" borderId="47" xfId="0" applyNumberFormat="1" applyFont="1" applyFill="1" applyBorder="1"/>
    <xf numFmtId="165" fontId="1" fillId="7" borderId="35" xfId="0" applyNumberFormat="1" applyFont="1" applyFill="1" applyBorder="1"/>
    <xf numFmtId="0" fontId="1" fillId="7" borderId="48" xfId="0" applyFont="1" applyFill="1" applyBorder="1"/>
    <xf numFmtId="0" fontId="1" fillId="7" borderId="49" xfId="0" applyFont="1" applyFill="1" applyBorder="1"/>
    <xf numFmtId="0" fontId="1" fillId="7" borderId="49" xfId="0" applyFont="1" applyFill="1" applyBorder="1" applyAlignment="1">
      <alignment horizontal="center"/>
    </xf>
    <xf numFmtId="164" fontId="1" fillId="7" borderId="49" xfId="0" applyNumberFormat="1" applyFont="1" applyFill="1" applyBorder="1"/>
    <xf numFmtId="165" fontId="1" fillId="7" borderId="50" xfId="0" applyNumberFormat="1" applyFont="1" applyFill="1" applyBorder="1"/>
    <xf numFmtId="0" fontId="1" fillId="0" borderId="48" xfId="0" applyFont="1" applyBorder="1"/>
    <xf numFmtId="0" fontId="1" fillId="7" borderId="51" xfId="0" applyFont="1" applyFill="1" applyBorder="1"/>
    <xf numFmtId="0" fontId="1" fillId="7" borderId="40" xfId="0" applyFont="1" applyFill="1" applyBorder="1"/>
    <xf numFmtId="0" fontId="1" fillId="7" borderId="40" xfId="0" applyFont="1" applyFill="1" applyBorder="1" applyAlignment="1">
      <alignment horizontal="center"/>
    </xf>
    <xf numFmtId="164" fontId="1" fillId="7" borderId="40" xfId="0" applyNumberFormat="1" applyFont="1" applyFill="1" applyBorder="1"/>
    <xf numFmtId="165" fontId="1" fillId="7" borderId="41" xfId="0" applyNumberFormat="1" applyFont="1" applyFill="1" applyBorder="1"/>
    <xf numFmtId="0" fontId="2" fillId="7" borderId="44" xfId="0" applyFont="1" applyFill="1" applyBorder="1"/>
    <xf numFmtId="0" fontId="2" fillId="7" borderId="27" xfId="0" applyFont="1" applyFill="1" applyBorder="1"/>
    <xf numFmtId="0" fontId="2" fillId="7" borderId="27" xfId="0" applyFont="1" applyFill="1" applyBorder="1" applyAlignment="1">
      <alignment horizontal="center"/>
    </xf>
    <xf numFmtId="164" fontId="2" fillId="7" borderId="45" xfId="0" applyNumberFormat="1" applyFont="1" applyFill="1" applyBorder="1"/>
    <xf numFmtId="164" fontId="2" fillId="7" borderId="22" xfId="0" applyNumberFormat="1" applyFont="1" applyFill="1" applyBorder="1"/>
    <xf numFmtId="165" fontId="2" fillId="7" borderId="52" xfId="0" applyNumberFormat="1" applyFont="1" applyFill="1" applyBorder="1"/>
    <xf numFmtId="165" fontId="1" fillId="8" borderId="1" xfId="0" applyNumberFormat="1" applyFont="1" applyFill="1" applyBorder="1"/>
    <xf numFmtId="0" fontId="2" fillId="4" borderId="53" xfId="0" applyFont="1" applyFill="1" applyBorder="1"/>
    <xf numFmtId="0" fontId="1" fillId="4" borderId="54" xfId="0" applyFont="1" applyFill="1" applyBorder="1"/>
    <xf numFmtId="0" fontId="1" fillId="4" borderId="54" xfId="0" applyFont="1" applyFill="1" applyBorder="1" applyAlignment="1">
      <alignment horizontal="center"/>
    </xf>
    <xf numFmtId="165" fontId="1" fillId="4" borderId="55" xfId="0" applyNumberFormat="1" applyFont="1" applyFill="1" applyBorder="1"/>
    <xf numFmtId="0" fontId="2" fillId="7" borderId="56" xfId="0" applyFont="1" applyFill="1" applyBorder="1"/>
    <xf numFmtId="0" fontId="2" fillId="7" borderId="57" xfId="0" applyFont="1" applyFill="1" applyBorder="1"/>
    <xf numFmtId="0" fontId="2" fillId="7" borderId="57" xfId="0" applyFont="1" applyFill="1" applyBorder="1" applyAlignment="1">
      <alignment horizontal="center"/>
    </xf>
    <xf numFmtId="164" fontId="2" fillId="7" borderId="57" xfId="0" applyNumberFormat="1" applyFont="1" applyFill="1" applyBorder="1"/>
    <xf numFmtId="164" fontId="2" fillId="7" borderId="58" xfId="0" applyNumberFormat="1" applyFont="1" applyFill="1" applyBorder="1"/>
    <xf numFmtId="0" fontId="2" fillId="4" borderId="44" xfId="0" applyFont="1" applyFill="1" applyBorder="1"/>
    <xf numFmtId="0" fontId="1" fillId="4" borderId="27" xfId="0" applyFont="1" applyFill="1" applyBorder="1"/>
    <xf numFmtId="0" fontId="1" fillId="4" borderId="27" xfId="0" applyFont="1" applyFill="1" applyBorder="1" applyAlignment="1">
      <alignment horizontal="center"/>
    </xf>
    <xf numFmtId="165" fontId="1" fillId="4" borderId="45" xfId="0" applyNumberFormat="1" applyFont="1" applyFill="1" applyBorder="1"/>
    <xf numFmtId="165" fontId="2" fillId="7" borderId="45" xfId="0" applyNumberFormat="1" applyFont="1" applyFill="1" applyBorder="1"/>
    <xf numFmtId="0" fontId="2" fillId="4" borderId="27" xfId="0" applyFont="1" applyFill="1" applyBorder="1"/>
    <xf numFmtId="0" fontId="2" fillId="4" borderId="27" xfId="0" applyFont="1" applyFill="1" applyBorder="1" applyAlignment="1">
      <alignment horizontal="center"/>
    </xf>
    <xf numFmtId="165" fontId="2" fillId="4" borderId="45" xfId="0" applyNumberFormat="1" applyFont="1" applyFill="1" applyBorder="1"/>
    <xf numFmtId="0" fontId="1" fillId="0" borderId="46" xfId="0" applyFont="1" applyBorder="1"/>
    <xf numFmtId="0" fontId="1" fillId="9" borderId="59" xfId="0" applyFont="1" applyFill="1" applyBorder="1"/>
    <xf numFmtId="0" fontId="1" fillId="4" borderId="55" xfId="0" applyFont="1" applyFill="1" applyBorder="1"/>
    <xf numFmtId="165" fontId="2" fillId="7" borderId="22" xfId="0" applyNumberFormat="1" applyFont="1" applyFill="1" applyBorder="1"/>
    <xf numFmtId="0" fontId="1" fillId="4" borderId="59" xfId="0" applyFont="1" applyFill="1" applyBorder="1"/>
    <xf numFmtId="0" fontId="1" fillId="4" borderId="60" xfId="0" applyFont="1" applyFill="1" applyBorder="1"/>
    <xf numFmtId="0" fontId="2" fillId="4" borderId="54" xfId="0" applyFont="1" applyFill="1" applyBorder="1"/>
    <xf numFmtId="0" fontId="2" fillId="4" borderId="54" xfId="0" applyFont="1" applyFill="1" applyBorder="1" applyAlignment="1">
      <alignment horizontal="center"/>
    </xf>
    <xf numFmtId="165" fontId="2" fillId="4" borderId="55" xfId="0" applyNumberFormat="1" applyFont="1" applyFill="1" applyBorder="1"/>
    <xf numFmtId="0" fontId="1" fillId="4" borderId="56" xfId="0" applyFont="1" applyFill="1" applyBorder="1"/>
    <xf numFmtId="0" fontId="1" fillId="4" borderId="57" xfId="0" applyFont="1" applyFill="1" applyBorder="1"/>
    <xf numFmtId="0" fontId="1" fillId="4" borderId="58" xfId="0" applyFont="1" applyFill="1" applyBorder="1"/>
    <xf numFmtId="164" fontId="2" fillId="7" borderId="56" xfId="0" applyNumberFormat="1" applyFont="1" applyFill="1" applyBorder="1"/>
    <xf numFmtId="2" fontId="1" fillId="8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left" vertical="center" wrapText="1"/>
    </xf>
    <xf numFmtId="0" fontId="2" fillId="6" borderId="27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1" fillId="0" borderId="47" xfId="0" applyFont="1" applyBorder="1"/>
    <xf numFmtId="164" fontId="1" fillId="0" borderId="47" xfId="0" applyNumberFormat="1" applyFont="1" applyBorder="1"/>
    <xf numFmtId="165" fontId="1" fillId="0" borderId="35" xfId="0" applyNumberFormat="1" applyFont="1" applyBorder="1"/>
    <xf numFmtId="0" fontId="1" fillId="0" borderId="49" xfId="0" applyFont="1" applyBorder="1"/>
    <xf numFmtId="164" fontId="1" fillId="0" borderId="49" xfId="0" applyNumberFormat="1" applyFont="1" applyBorder="1"/>
    <xf numFmtId="165" fontId="1" fillId="0" borderId="50" xfId="0" applyNumberFormat="1" applyFont="1" applyBorder="1"/>
    <xf numFmtId="0" fontId="1" fillId="0" borderId="40" xfId="0" applyFont="1" applyBorder="1"/>
    <xf numFmtId="164" fontId="1" fillId="0" borderId="40" xfId="0" applyNumberFormat="1" applyFont="1" applyBorder="1"/>
    <xf numFmtId="165" fontId="1" fillId="0" borderId="4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4" fontId="2" fillId="0" borderId="32" xfId="0" applyNumberFormat="1" applyFont="1" applyBorder="1"/>
    <xf numFmtId="164" fontId="2" fillId="0" borderId="22" xfId="0" applyNumberFormat="1" applyFont="1" applyBorder="1"/>
    <xf numFmtId="165" fontId="2" fillId="0" borderId="22" xfId="0" applyNumberFormat="1" applyFont="1" applyBorder="1"/>
    <xf numFmtId="165" fontId="1" fillId="10" borderId="1" xfId="0" applyNumberFormat="1" applyFont="1" applyFill="1" applyBorder="1"/>
    <xf numFmtId="0" fontId="2" fillId="6" borderId="53" xfId="0" applyFont="1" applyFill="1" applyBorder="1"/>
    <xf numFmtId="0" fontId="1" fillId="6" borderId="54" xfId="0" applyFont="1" applyFill="1" applyBorder="1"/>
    <xf numFmtId="0" fontId="1" fillId="6" borderId="54" xfId="0" applyFont="1" applyFill="1" applyBorder="1" applyAlignment="1">
      <alignment horizontal="center"/>
    </xf>
    <xf numFmtId="165" fontId="1" fillId="6" borderId="55" xfId="0" applyNumberFormat="1" applyFont="1" applyFill="1" applyBorder="1"/>
    <xf numFmtId="0" fontId="1" fillId="0" borderId="47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9" borderId="48" xfId="0" applyFont="1" applyFill="1" applyBorder="1"/>
    <xf numFmtId="0" fontId="1" fillId="0" borderId="51" xfId="0" applyFont="1" applyBorder="1"/>
    <xf numFmtId="0" fontId="1" fillId="0" borderId="40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43" xfId="0" applyFont="1" applyBorder="1" applyAlignment="1">
      <alignment horizontal="center"/>
    </xf>
    <xf numFmtId="164" fontId="2" fillId="0" borderId="43" xfId="0" applyNumberFormat="1" applyFont="1" applyBorder="1"/>
    <xf numFmtId="164" fontId="2" fillId="0" borderId="23" xfId="0" applyNumberFormat="1" applyFont="1" applyBorder="1"/>
    <xf numFmtId="165" fontId="2" fillId="0" borderId="28" xfId="0" applyNumberFormat="1" applyFont="1" applyBorder="1"/>
    <xf numFmtId="0" fontId="2" fillId="6" borderId="44" xfId="0" applyFont="1" applyFill="1" applyBorder="1"/>
    <xf numFmtId="0" fontId="1" fillId="6" borderId="27" xfId="0" applyFont="1" applyFill="1" applyBorder="1"/>
    <xf numFmtId="0" fontId="1" fillId="6" borderId="27" xfId="0" applyFont="1" applyFill="1" applyBorder="1" applyAlignment="1">
      <alignment horizontal="center"/>
    </xf>
    <xf numFmtId="165" fontId="1" fillId="6" borderId="45" xfId="0" applyNumberFormat="1" applyFont="1" applyFill="1" applyBorder="1"/>
    <xf numFmtId="165" fontId="2" fillId="0" borderId="32" xfId="0" applyNumberFormat="1" applyFont="1" applyBorder="1"/>
    <xf numFmtId="0" fontId="2" fillId="6" borderId="27" xfId="0" applyFont="1" applyFill="1" applyBorder="1"/>
    <xf numFmtId="0" fontId="2" fillId="6" borderId="27" xfId="0" applyFont="1" applyFill="1" applyBorder="1" applyAlignment="1">
      <alignment horizontal="center"/>
    </xf>
    <xf numFmtId="165" fontId="2" fillId="6" borderId="45" xfId="0" applyNumberFormat="1" applyFont="1" applyFill="1" applyBorder="1"/>
    <xf numFmtId="0" fontId="1" fillId="0" borderId="61" xfId="0" applyFont="1" applyBorder="1"/>
    <xf numFmtId="0" fontId="1" fillId="0" borderId="62" xfId="0" applyFont="1" applyBorder="1"/>
    <xf numFmtId="0" fontId="1" fillId="0" borderId="62" xfId="0" applyFont="1" applyBorder="1" applyAlignment="1">
      <alignment horizontal="center"/>
    </xf>
    <xf numFmtId="164" fontId="1" fillId="0" borderId="62" xfId="0" applyNumberFormat="1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64" xfId="0" applyFont="1" applyBorder="1" applyAlignment="1">
      <alignment horizontal="center"/>
    </xf>
    <xf numFmtId="164" fontId="1" fillId="0" borderId="64" xfId="0" applyNumberFormat="1" applyFont="1" applyBorder="1"/>
    <xf numFmtId="0" fontId="5" fillId="6" borderId="54" xfId="0" applyFont="1" applyFill="1" applyBorder="1" applyAlignment="1">
      <alignment vertical="center" wrapText="1"/>
    </xf>
    <xf numFmtId="0" fontId="1" fillId="6" borderId="55" xfId="0" applyFont="1" applyFill="1" applyBorder="1"/>
    <xf numFmtId="0" fontId="1" fillId="6" borderId="59" xfId="0" applyFont="1" applyFill="1" applyBorder="1"/>
    <xf numFmtId="0" fontId="5" fillId="6" borderId="1" xfId="0" applyFont="1" applyFill="1" applyBorder="1" applyAlignment="1">
      <alignment vertical="center" wrapText="1"/>
    </xf>
    <xf numFmtId="0" fontId="1" fillId="6" borderId="60" xfId="0" applyFont="1" applyFill="1" applyBorder="1"/>
    <xf numFmtId="0" fontId="1" fillId="6" borderId="56" xfId="0" applyFont="1" applyFill="1" applyBorder="1"/>
    <xf numFmtId="0" fontId="5" fillId="6" borderId="57" xfId="0" applyFont="1" applyFill="1" applyBorder="1" applyAlignment="1">
      <alignment vertical="center" wrapText="1"/>
    </xf>
    <xf numFmtId="0" fontId="1" fillId="6" borderId="58" xfId="0" applyFont="1" applyFill="1" applyBorder="1"/>
    <xf numFmtId="164" fontId="2" fillId="0" borderId="2" xfId="0" applyNumberFormat="1" applyFont="1" applyBorder="1"/>
    <xf numFmtId="2" fontId="1" fillId="10" borderId="1" xfId="0" applyNumberFormat="1" applyFont="1" applyFill="1" applyBorder="1"/>
    <xf numFmtId="2" fontId="1" fillId="0" borderId="0" xfId="0" applyNumberFormat="1" applyFont="1"/>
    <xf numFmtId="165" fontId="4" fillId="6" borderId="35" xfId="0" applyNumberFormat="1" applyFont="1" applyFill="1" applyBorder="1" applyAlignment="1">
      <alignment horizontal="center" vertical="center"/>
    </xf>
    <xf numFmtId="165" fontId="2" fillId="6" borderId="41" xfId="0" applyNumberFormat="1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165" fontId="2" fillId="6" borderId="45" xfId="0" applyNumberFormat="1" applyFont="1" applyFill="1" applyBorder="1" applyAlignment="1">
      <alignment horizontal="center" vertical="center"/>
    </xf>
    <xf numFmtId="165" fontId="1" fillId="0" borderId="65" xfId="0" applyNumberFormat="1" applyFont="1" applyBorder="1"/>
    <xf numFmtId="164" fontId="1" fillId="10" borderId="1" xfId="0" applyNumberFormat="1" applyFont="1" applyFill="1" applyBorder="1"/>
    <xf numFmtId="164" fontId="2" fillId="0" borderId="3" xfId="0" applyNumberFormat="1" applyFont="1" applyBorder="1"/>
    <xf numFmtId="0" fontId="6" fillId="6" borderId="53" xfId="0" applyFont="1" applyFill="1" applyBorder="1"/>
    <xf numFmtId="0" fontId="5" fillId="6" borderId="54" xfId="0" applyFont="1" applyFill="1" applyBorder="1"/>
    <xf numFmtId="0" fontId="5" fillId="6" borderId="54" xfId="0" applyFont="1" applyFill="1" applyBorder="1" applyAlignment="1">
      <alignment horizontal="center"/>
    </xf>
    <xf numFmtId="0" fontId="5" fillId="6" borderId="55" xfId="0" applyFont="1" applyFill="1" applyBorder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60" xfId="0" applyFont="1" applyFill="1" applyBorder="1"/>
    <xf numFmtId="0" fontId="5" fillId="6" borderId="57" xfId="0" applyFont="1" applyFill="1" applyBorder="1"/>
    <xf numFmtId="0" fontId="5" fillId="6" borderId="57" xfId="0" applyFont="1" applyFill="1" applyBorder="1" applyAlignment="1">
      <alignment horizontal="center"/>
    </xf>
    <xf numFmtId="0" fontId="5" fillId="6" borderId="58" xfId="0" applyFont="1" applyFill="1" applyBorder="1"/>
    <xf numFmtId="0" fontId="2" fillId="6" borderId="6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6" borderId="7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4" borderId="5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2" fillId="3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5" fontId="1" fillId="7" borderId="7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1" fontId="2" fillId="3" borderId="29" xfId="0" applyNumberFormat="1" applyFont="1" applyFill="1" applyBorder="1" applyAlignment="1">
      <alignment horizontal="center" vertical="center" wrapText="1"/>
    </xf>
    <xf numFmtId="164" fontId="1" fillId="7" borderId="7" xfId="0" applyNumberFormat="1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39" xfId="0" applyFont="1" applyBorder="1"/>
    <xf numFmtId="2" fontId="2" fillId="4" borderId="33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34" xfId="0" applyFont="1" applyBorder="1"/>
    <xf numFmtId="0" fontId="2" fillId="4" borderId="3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38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3" xfId="0" applyFont="1" applyBorder="1"/>
    <xf numFmtId="2" fontId="2" fillId="6" borderId="33" xfId="0" applyNumberFormat="1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jpg"/><Relationship Id="rId7" Type="http://schemas.openxmlformats.org/officeDocument/2006/relationships/image" Target="../media/image18.jpg"/><Relationship Id="rId2" Type="http://schemas.openxmlformats.org/officeDocument/2006/relationships/image" Target="../media/image13.jpg"/><Relationship Id="rId1" Type="http://schemas.openxmlformats.org/officeDocument/2006/relationships/image" Target="../media/image12.jpg"/><Relationship Id="rId6" Type="http://schemas.openxmlformats.org/officeDocument/2006/relationships/image" Target="../media/image17.jpg"/><Relationship Id="rId11" Type="http://schemas.openxmlformats.org/officeDocument/2006/relationships/image" Target="../media/image22.jpg"/><Relationship Id="rId5" Type="http://schemas.openxmlformats.org/officeDocument/2006/relationships/image" Target="../media/image16.png"/><Relationship Id="rId10" Type="http://schemas.openxmlformats.org/officeDocument/2006/relationships/image" Target="../media/image21.jpg"/><Relationship Id="rId4" Type="http://schemas.openxmlformats.org/officeDocument/2006/relationships/image" Target="../media/image15.jpg"/><Relationship Id="rId9" Type="http://schemas.openxmlformats.org/officeDocument/2006/relationships/image" Target="../media/image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409575</xdr:colOff>
      <xdr:row>1</xdr:row>
      <xdr:rowOff>371475</xdr:rowOff>
    </xdr:from>
    <xdr:ext cx="6210300" cy="4924425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371475</xdr:colOff>
      <xdr:row>9</xdr:row>
      <xdr:rowOff>85725</xdr:rowOff>
    </xdr:from>
    <xdr:ext cx="4133850" cy="2828925"/>
    <xdr:pic>
      <xdr:nvPicPr>
        <xdr:cNvPr id="3" name="image4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</xdr:colOff>
      <xdr:row>13</xdr:row>
      <xdr:rowOff>180975</xdr:rowOff>
    </xdr:from>
    <xdr:ext cx="1485900" cy="1543050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13</xdr:row>
      <xdr:rowOff>0</xdr:rowOff>
    </xdr:from>
    <xdr:ext cx="2457450" cy="1885950"/>
    <xdr:pic>
      <xdr:nvPicPr>
        <xdr:cNvPr id="5" name="image1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304800</xdr:colOff>
      <xdr:row>7</xdr:row>
      <xdr:rowOff>152400</xdr:rowOff>
    </xdr:from>
    <xdr:ext cx="5229225" cy="4962525"/>
    <xdr:pic>
      <xdr:nvPicPr>
        <xdr:cNvPr id="2" name="image6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342900</xdr:colOff>
      <xdr:row>0</xdr:row>
      <xdr:rowOff>123825</xdr:rowOff>
    </xdr:from>
    <xdr:ext cx="1085850" cy="1181100"/>
    <xdr:pic>
      <xdr:nvPicPr>
        <xdr:cNvPr id="3" name="image5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428625</xdr:colOff>
      <xdr:row>0</xdr:row>
      <xdr:rowOff>142875</xdr:rowOff>
    </xdr:from>
    <xdr:ext cx="1066800" cy="1143000"/>
    <xdr:pic>
      <xdr:nvPicPr>
        <xdr:cNvPr id="4" name="image1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</xdr:row>
      <xdr:rowOff>171450</xdr:rowOff>
    </xdr:from>
    <xdr:ext cx="6972300" cy="2828925"/>
    <xdr:pic>
      <xdr:nvPicPr>
        <xdr:cNvPr id="2" name="image2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</xdr:colOff>
      <xdr:row>22</xdr:row>
      <xdr:rowOff>66675</xdr:rowOff>
    </xdr:from>
    <xdr:ext cx="6962775" cy="3600450"/>
    <xdr:pic>
      <xdr:nvPicPr>
        <xdr:cNvPr id="3" name="image19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533400</xdr:colOff>
      <xdr:row>0</xdr:row>
      <xdr:rowOff>104775</xdr:rowOff>
    </xdr:from>
    <xdr:ext cx="1028700" cy="1114425"/>
    <xdr:pic>
      <xdr:nvPicPr>
        <xdr:cNvPr id="4" name="image10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342900</xdr:colOff>
      <xdr:row>0</xdr:row>
      <xdr:rowOff>114300</xdr:rowOff>
    </xdr:from>
    <xdr:ext cx="1000125" cy="1114425"/>
    <xdr:pic>
      <xdr:nvPicPr>
        <xdr:cNvPr id="5" name="image15.pn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66675</xdr:colOff>
      <xdr:row>15</xdr:row>
      <xdr:rowOff>57150</xdr:rowOff>
    </xdr:from>
    <xdr:ext cx="2114550" cy="1762125"/>
    <xdr:pic>
      <xdr:nvPicPr>
        <xdr:cNvPr id="2" name="image2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371475</xdr:colOff>
      <xdr:row>15</xdr:row>
      <xdr:rowOff>57150</xdr:rowOff>
    </xdr:from>
    <xdr:ext cx="2352675" cy="1752600"/>
    <xdr:pic>
      <xdr:nvPicPr>
        <xdr:cNvPr id="3" name="image16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95250</xdr:colOff>
      <xdr:row>5</xdr:row>
      <xdr:rowOff>104775</xdr:rowOff>
    </xdr:from>
    <xdr:ext cx="2105025" cy="1762125"/>
    <xdr:pic>
      <xdr:nvPicPr>
        <xdr:cNvPr id="4" name="image14.jp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495300</xdr:colOff>
      <xdr:row>5</xdr:row>
      <xdr:rowOff>114300</xdr:rowOff>
    </xdr:from>
    <xdr:ext cx="2362200" cy="1752600"/>
    <xdr:pic>
      <xdr:nvPicPr>
        <xdr:cNvPr id="5" name="image8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0</xdr:row>
      <xdr:rowOff>114300</xdr:rowOff>
    </xdr:from>
    <xdr:ext cx="1057275" cy="1085850"/>
    <xdr:pic>
      <xdr:nvPicPr>
        <xdr:cNvPr id="6" name="image11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9525</xdr:colOff>
      <xdr:row>5</xdr:row>
      <xdr:rowOff>95250</xdr:rowOff>
    </xdr:from>
    <xdr:ext cx="2352675" cy="1771650"/>
    <xdr:pic>
      <xdr:nvPicPr>
        <xdr:cNvPr id="7" name="image9.jp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504825</xdr:colOff>
      <xdr:row>15</xdr:row>
      <xdr:rowOff>57150</xdr:rowOff>
    </xdr:from>
    <xdr:ext cx="2362200" cy="1762125"/>
    <xdr:pic>
      <xdr:nvPicPr>
        <xdr:cNvPr id="8" name="image18.jp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352425</xdr:colOff>
      <xdr:row>0</xdr:row>
      <xdr:rowOff>123825</xdr:rowOff>
    </xdr:from>
    <xdr:ext cx="1009650" cy="1095375"/>
    <xdr:pic>
      <xdr:nvPicPr>
        <xdr:cNvPr id="9" name="image17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523875</xdr:colOff>
      <xdr:row>24</xdr:row>
      <xdr:rowOff>161925</xdr:rowOff>
    </xdr:from>
    <xdr:ext cx="2371725" cy="1695450"/>
    <xdr:pic>
      <xdr:nvPicPr>
        <xdr:cNvPr id="10" name="image12.jp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76200</xdr:colOff>
      <xdr:row>24</xdr:row>
      <xdr:rowOff>161925</xdr:rowOff>
    </xdr:from>
    <xdr:ext cx="2124075" cy="1704975"/>
    <xdr:pic>
      <xdr:nvPicPr>
        <xdr:cNvPr id="11" name="image21.jp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371475</xdr:colOff>
      <xdr:row>24</xdr:row>
      <xdr:rowOff>171450</xdr:rowOff>
    </xdr:from>
    <xdr:ext cx="2352675" cy="1695450"/>
    <xdr:pic>
      <xdr:nvPicPr>
        <xdr:cNvPr id="12" name="image7.jp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tabSelected="1" workbookViewId="0"/>
  </sheetViews>
  <sheetFormatPr defaultColWidth="12.59765625" defaultRowHeight="15" customHeight="1" x14ac:dyDescent="0.25"/>
  <cols>
    <col min="1" max="2" width="2.3984375" customWidth="1"/>
    <col min="3" max="3" width="29.09765625" customWidth="1"/>
    <col min="4" max="4" width="13.19921875" customWidth="1"/>
    <col min="5" max="5" width="11.19921875" customWidth="1"/>
    <col min="6" max="6" width="9.69921875" customWidth="1"/>
    <col min="7" max="7" width="4.8984375" customWidth="1"/>
    <col min="8" max="8" width="29.59765625" customWidth="1"/>
    <col min="9" max="9" width="11.59765625" customWidth="1"/>
    <col min="10" max="10" width="9.59765625" customWidth="1"/>
    <col min="11" max="11" width="7.69921875" customWidth="1"/>
    <col min="12" max="12" width="4.8984375" customWidth="1"/>
    <col min="13" max="13" width="27.19921875" customWidth="1"/>
    <col min="14" max="14" width="11.3984375" customWidth="1"/>
    <col min="15" max="15" width="9.59765625" customWidth="1"/>
    <col min="16" max="16" width="7.69921875" customWidth="1"/>
    <col min="17" max="18" width="2.3984375" customWidth="1"/>
    <col min="19" max="30" width="7.59765625" customWidth="1"/>
  </cols>
  <sheetData>
    <row r="1" spans="1:18" ht="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3">
      <c r="A2" s="1"/>
      <c r="B2" s="1"/>
      <c r="C2" s="195" t="s">
        <v>0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7"/>
      <c r="Q2" s="1"/>
      <c r="R2" s="1"/>
    </row>
    <row r="3" spans="1:18" ht="9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3">
      <c r="A4" s="1"/>
      <c r="B4" s="1"/>
      <c r="C4" s="198" t="s">
        <v>1</v>
      </c>
      <c r="D4" s="200" t="s">
        <v>2</v>
      </c>
      <c r="E4" s="201" t="s">
        <v>3</v>
      </c>
      <c r="F4" s="201" t="s">
        <v>4</v>
      </c>
      <c r="G4" s="1"/>
      <c r="H4" s="202" t="s">
        <v>5</v>
      </c>
      <c r="I4" s="204" t="s">
        <v>2</v>
      </c>
      <c r="J4" s="205" t="s">
        <v>3</v>
      </c>
      <c r="K4" s="205" t="s">
        <v>4</v>
      </c>
      <c r="L4" s="1"/>
      <c r="M4" s="191" t="s">
        <v>6</v>
      </c>
      <c r="N4" s="191" t="s">
        <v>2</v>
      </c>
      <c r="O4" s="193" t="s">
        <v>3</v>
      </c>
      <c r="P4" s="193" t="s">
        <v>4</v>
      </c>
      <c r="Q4" s="1"/>
      <c r="R4" s="1"/>
    </row>
    <row r="5" spans="1:18" ht="14.4" x14ac:dyDescent="0.3">
      <c r="A5" s="1"/>
      <c r="B5" s="1"/>
      <c r="C5" s="199"/>
      <c r="D5" s="192"/>
      <c r="E5" s="194"/>
      <c r="F5" s="194"/>
      <c r="G5" s="1"/>
      <c r="H5" s="203"/>
      <c r="I5" s="192"/>
      <c r="J5" s="194"/>
      <c r="K5" s="194"/>
      <c r="L5" s="1"/>
      <c r="M5" s="192"/>
      <c r="N5" s="192"/>
      <c r="O5" s="194"/>
      <c r="P5" s="194"/>
      <c r="Q5" s="1"/>
      <c r="R5" s="1"/>
    </row>
    <row r="6" spans="1:18" ht="24" customHeight="1" x14ac:dyDescent="0.3">
      <c r="A6" s="1"/>
      <c r="B6" s="1"/>
      <c r="C6" s="2" t="s">
        <v>7</v>
      </c>
      <c r="D6" s="3">
        <f>Solidaritätshaus!G15</f>
        <v>14476</v>
      </c>
      <c r="E6" s="4">
        <f t="shared" ref="E6:E11" si="0">D6/$E$26</f>
        <v>2233.9506172839506</v>
      </c>
      <c r="F6" s="5">
        <f>E6/E12*100</f>
        <v>19.408468077119032</v>
      </c>
      <c r="G6" s="1"/>
      <c r="H6" s="6" t="s">
        <v>7</v>
      </c>
      <c r="I6" s="7">
        <f>'Küche Speisesaal'!G15</f>
        <v>2204</v>
      </c>
      <c r="J6" s="4">
        <f t="shared" ref="J6:J11" si="1">I6/$E$26</f>
        <v>340.12345679012344</v>
      </c>
      <c r="K6" s="5">
        <f>J6/J12*100</f>
        <v>6.8148098309382972</v>
      </c>
      <c r="L6" s="1"/>
      <c r="M6" s="8" t="s">
        <v>8</v>
      </c>
      <c r="N6" s="9">
        <f>Umweltschutz!G10</f>
        <v>10000</v>
      </c>
      <c r="O6" s="4">
        <f t="shared" ref="O6:O8" si="2">N6/$E$26</f>
        <v>1543.2098765432097</v>
      </c>
      <c r="P6" s="5">
        <f>O6/O9*100</f>
        <v>42.417815482502647</v>
      </c>
      <c r="Q6" s="1"/>
      <c r="R6" s="1"/>
    </row>
    <row r="7" spans="1:18" ht="24" customHeight="1" x14ac:dyDescent="0.3">
      <c r="A7" s="1"/>
      <c r="B7" s="1"/>
      <c r="C7" s="10" t="s">
        <v>9</v>
      </c>
      <c r="D7" s="11">
        <f>Solidaritätshaus!G24</f>
        <v>11325</v>
      </c>
      <c r="E7" s="12">
        <f t="shared" si="0"/>
        <v>1747.685185185185</v>
      </c>
      <c r="F7" s="13">
        <f>E7/E12*100</f>
        <v>15.183814656906122</v>
      </c>
      <c r="G7" s="1"/>
      <c r="H7" s="14" t="s">
        <v>10</v>
      </c>
      <c r="I7" s="15">
        <f>'Küche Speisesaal'!G26</f>
        <v>6500</v>
      </c>
      <c r="J7" s="12">
        <f t="shared" si="1"/>
        <v>1003.0864197530864</v>
      </c>
      <c r="K7" s="13">
        <f>J7/J12*100</f>
        <v>20.09812336710478</v>
      </c>
      <c r="L7" s="1"/>
      <c r="M7" s="10" t="s">
        <v>11</v>
      </c>
      <c r="N7" s="16">
        <f>Umweltschutz!G18</f>
        <v>7575</v>
      </c>
      <c r="O7" s="12">
        <f t="shared" si="2"/>
        <v>1168.9814814814813</v>
      </c>
      <c r="P7" s="13">
        <f>O7/O9*100</f>
        <v>32.131495227995757</v>
      </c>
      <c r="Q7" s="1"/>
      <c r="R7" s="1"/>
    </row>
    <row r="8" spans="1:18" ht="24" customHeight="1" x14ac:dyDescent="0.3">
      <c r="A8" s="1"/>
      <c r="B8" s="1"/>
      <c r="C8" s="10" t="s">
        <v>12</v>
      </c>
      <c r="D8" s="11">
        <f>Solidaritätshaus!G31</f>
        <v>11555</v>
      </c>
      <c r="E8" s="12">
        <f t="shared" si="0"/>
        <v>1783.179012345679</v>
      </c>
      <c r="F8" s="13">
        <f>E8/E12*100</f>
        <v>15.492183519695384</v>
      </c>
      <c r="G8" s="1"/>
      <c r="H8" s="17" t="s">
        <v>12</v>
      </c>
      <c r="I8" s="18">
        <f>'Küche Speisesaal'!G35</f>
        <v>6587.3279999999995</v>
      </c>
      <c r="J8" s="12">
        <f t="shared" si="1"/>
        <v>1016.5629629629628</v>
      </c>
      <c r="K8" s="13">
        <f>J8/J12*100</f>
        <v>20.368143200551319</v>
      </c>
      <c r="L8" s="1"/>
      <c r="M8" s="19" t="s">
        <v>13</v>
      </c>
      <c r="N8" s="20">
        <f>Umweltschutz!G22</f>
        <v>6000</v>
      </c>
      <c r="O8" s="21">
        <f t="shared" si="2"/>
        <v>925.92592592592587</v>
      </c>
      <c r="P8" s="22">
        <f>O8/O9*100</f>
        <v>25.450689289501589</v>
      </c>
      <c r="Q8" s="1"/>
      <c r="R8" s="1"/>
    </row>
    <row r="9" spans="1:18" ht="24" customHeight="1" x14ac:dyDescent="0.3">
      <c r="A9" s="1"/>
      <c r="B9" s="1"/>
      <c r="C9" s="10" t="s">
        <v>14</v>
      </c>
      <c r="D9" s="11">
        <f>Solidaritätshaus!G39</f>
        <v>3500</v>
      </c>
      <c r="E9" s="12">
        <f t="shared" si="0"/>
        <v>540.12345679012344</v>
      </c>
      <c r="F9" s="13">
        <f>E9/E12*100</f>
        <v>4.6925696511409658</v>
      </c>
      <c r="G9" s="1"/>
      <c r="H9" s="17" t="s">
        <v>15</v>
      </c>
      <c r="I9" s="15">
        <f>'Küche Speisesaal'!G42</f>
        <v>5200</v>
      </c>
      <c r="J9" s="12">
        <f t="shared" si="1"/>
        <v>802.46913580246905</v>
      </c>
      <c r="K9" s="13">
        <f>J9/J12*100</f>
        <v>16.078498693683819</v>
      </c>
      <c r="L9" s="1"/>
      <c r="M9" s="23" t="s">
        <v>16</v>
      </c>
      <c r="N9" s="24">
        <f t="shared" ref="N9:P9" si="3">SUM(N6:N8)</f>
        <v>23575</v>
      </c>
      <c r="O9" s="25">
        <f t="shared" si="3"/>
        <v>3638.1172839506171</v>
      </c>
      <c r="P9" s="26">
        <f t="shared" si="3"/>
        <v>100</v>
      </c>
      <c r="Q9" s="1"/>
      <c r="R9" s="1"/>
    </row>
    <row r="10" spans="1:18" ht="24" customHeight="1" x14ac:dyDescent="0.3">
      <c r="A10" s="1"/>
      <c r="B10" s="1"/>
      <c r="C10" s="10" t="s">
        <v>17</v>
      </c>
      <c r="D10" s="11">
        <f>Solidaritätshaus!G46</f>
        <v>2170</v>
      </c>
      <c r="E10" s="12">
        <f t="shared" si="0"/>
        <v>334.8765432098765</v>
      </c>
      <c r="F10" s="13">
        <f>E10/E12*100</f>
        <v>2.9093931837073979</v>
      </c>
      <c r="G10" s="1"/>
      <c r="H10" s="17" t="s">
        <v>17</v>
      </c>
      <c r="I10" s="15">
        <f>'Küche Speisesaal'!G47</f>
        <v>6000</v>
      </c>
      <c r="J10" s="12">
        <f t="shared" si="1"/>
        <v>925.92592592592587</v>
      </c>
      <c r="K10" s="13">
        <f>J10/J12*100</f>
        <v>18.552113877327489</v>
      </c>
      <c r="L10" s="1"/>
      <c r="M10" s="1"/>
      <c r="N10" s="1"/>
      <c r="O10" s="1"/>
      <c r="P10" s="1"/>
      <c r="Q10" s="1"/>
      <c r="R10" s="1"/>
    </row>
    <row r="11" spans="1:18" ht="24" customHeight="1" x14ac:dyDescent="0.3">
      <c r="A11" s="1"/>
      <c r="B11" s="1"/>
      <c r="C11" s="27" t="s">
        <v>13</v>
      </c>
      <c r="D11" s="28">
        <f>Solidaritätshaus!G53</f>
        <v>31560</v>
      </c>
      <c r="E11" s="21">
        <f t="shared" si="0"/>
        <v>4870.3703703703704</v>
      </c>
      <c r="F11" s="29">
        <f>E11/E12*100</f>
        <v>42.3135709114311</v>
      </c>
      <c r="G11" s="1"/>
      <c r="H11" s="19" t="s">
        <v>13</v>
      </c>
      <c r="I11" s="30">
        <f>'Küche Speisesaal'!G52</f>
        <v>5850</v>
      </c>
      <c r="J11" s="21">
        <f t="shared" si="1"/>
        <v>902.77777777777771</v>
      </c>
      <c r="K11" s="22">
        <f>J11/J12*100</f>
        <v>18.088311030394301</v>
      </c>
      <c r="L11" s="1"/>
      <c r="M11" s="1"/>
      <c r="N11" s="1"/>
      <c r="O11" s="1"/>
      <c r="P11" s="1"/>
      <c r="Q11" s="1"/>
      <c r="R11" s="1"/>
    </row>
    <row r="12" spans="1:18" ht="24" customHeight="1" x14ac:dyDescent="0.3">
      <c r="A12" s="1"/>
      <c r="B12" s="1"/>
      <c r="C12" s="23" t="s">
        <v>16</v>
      </c>
      <c r="D12" s="31">
        <f t="shared" ref="D12:F12" si="4">SUM(D6:D11)</f>
        <v>74586</v>
      </c>
      <c r="E12" s="32">
        <f t="shared" si="4"/>
        <v>11510.185185185184</v>
      </c>
      <c r="F12" s="33">
        <f t="shared" si="4"/>
        <v>100</v>
      </c>
      <c r="G12" s="1"/>
      <c r="H12" s="23" t="s">
        <v>16</v>
      </c>
      <c r="I12" s="34">
        <f t="shared" ref="I12:K12" si="5">SUM(I6:I11)</f>
        <v>32341.328000000001</v>
      </c>
      <c r="J12" s="35">
        <f t="shared" si="5"/>
        <v>4990.945679012345</v>
      </c>
      <c r="K12" s="26">
        <f t="shared" si="5"/>
        <v>100</v>
      </c>
      <c r="L12" s="1"/>
      <c r="M12" s="1"/>
      <c r="N12" s="1"/>
      <c r="O12" s="1"/>
      <c r="P12" s="1"/>
      <c r="Q12" s="1"/>
      <c r="R12" s="1"/>
    </row>
    <row r="13" spans="1:18" ht="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3">
      <c r="A14" s="1"/>
      <c r="B14" s="1"/>
      <c r="C14" s="206" t="s">
        <v>18</v>
      </c>
      <c r="D14" s="208" t="s">
        <v>2</v>
      </c>
      <c r="E14" s="206" t="s">
        <v>3</v>
      </c>
      <c r="F14" s="206" t="s">
        <v>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customHeight="1" x14ac:dyDescent="0.3">
      <c r="A15" s="1"/>
      <c r="B15" s="1"/>
      <c r="C15" s="207"/>
      <c r="D15" s="192"/>
      <c r="E15" s="194"/>
      <c r="F15" s="19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 customHeight="1" x14ac:dyDescent="0.3">
      <c r="A16" s="1"/>
      <c r="B16" s="1"/>
      <c r="C16" s="198" t="s">
        <v>1</v>
      </c>
      <c r="D16" s="217">
        <f>D12</f>
        <v>74586</v>
      </c>
      <c r="E16" s="211">
        <f>D16/$E$26</f>
        <v>11510.185185185184</v>
      </c>
      <c r="F16" s="209">
        <f>E16/E22*100</f>
        <v>57.153003431479007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customHeight="1" x14ac:dyDescent="0.3">
      <c r="A17" s="1"/>
      <c r="B17" s="1"/>
      <c r="C17" s="199"/>
      <c r="D17" s="207"/>
      <c r="E17" s="207"/>
      <c r="F17" s="20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 x14ac:dyDescent="0.3">
      <c r="A18" s="1"/>
      <c r="B18" s="1"/>
      <c r="C18" s="202" t="s">
        <v>5</v>
      </c>
      <c r="D18" s="210">
        <f>I12</f>
        <v>32341.328000000001</v>
      </c>
      <c r="E18" s="211">
        <f>D18/$E$26</f>
        <v>4990.9456790123459</v>
      </c>
      <c r="F18" s="209">
        <f>E18/E22*100</f>
        <v>24.782184728536031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customHeight="1" x14ac:dyDescent="0.3">
      <c r="A19" s="1"/>
      <c r="B19" s="1"/>
      <c r="C19" s="203"/>
      <c r="D19" s="207"/>
      <c r="E19" s="207"/>
      <c r="F19" s="20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customHeight="1" x14ac:dyDescent="0.3">
      <c r="A20" s="1"/>
      <c r="B20" s="1"/>
      <c r="C20" s="212" t="s">
        <v>6</v>
      </c>
      <c r="D20" s="210">
        <f>N9</f>
        <v>23575</v>
      </c>
      <c r="E20" s="211">
        <f>D20/$E$26</f>
        <v>3638.1172839506171</v>
      </c>
      <c r="F20" s="209">
        <f>E20/E22*100</f>
        <v>18.064811839984955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 x14ac:dyDescent="0.3">
      <c r="A21" s="1"/>
      <c r="B21" s="1"/>
      <c r="C21" s="203"/>
      <c r="D21" s="207"/>
      <c r="E21" s="207"/>
      <c r="F21" s="20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customHeight="1" x14ac:dyDescent="0.3">
      <c r="A22" s="1"/>
      <c r="B22" s="1"/>
      <c r="C22" s="213" t="s">
        <v>19</v>
      </c>
      <c r="D22" s="214">
        <f t="shared" ref="D22:E22" si="6">SUM(D16:D21)</f>
        <v>130502.32800000001</v>
      </c>
      <c r="E22" s="215">
        <f t="shared" si="6"/>
        <v>20139.248148148148</v>
      </c>
      <c r="F22" s="216">
        <f>F16+F18+F20</f>
        <v>99.999999999999986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3">
      <c r="A23" s="1"/>
      <c r="B23" s="1"/>
      <c r="C23" s="203"/>
      <c r="D23" s="207"/>
      <c r="E23" s="207"/>
      <c r="F23" s="20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3">
      <c r="A24" s="1"/>
      <c r="B24" s="1"/>
      <c r="C24" s="1"/>
      <c r="D24" s="1"/>
      <c r="E24" s="3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3">
      <c r="A25" s="1"/>
      <c r="B25" s="1"/>
      <c r="C25" s="1"/>
      <c r="D25" s="1"/>
      <c r="E25" s="3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D26" s="37" t="s">
        <v>20</v>
      </c>
      <c r="E26" s="38">
        <v>6.48</v>
      </c>
    </row>
    <row r="27" spans="1:18" ht="24" customHeight="1" x14ac:dyDescent="0.25"/>
    <row r="28" spans="1:18" ht="24" customHeight="1" x14ac:dyDescent="0.3">
      <c r="E28" s="39"/>
    </row>
    <row r="29" spans="1:18" ht="24" customHeight="1" x14ac:dyDescent="0.3">
      <c r="E29" s="39"/>
    </row>
    <row r="30" spans="1:18" ht="15.75" customHeight="1" x14ac:dyDescent="0.3">
      <c r="E30" s="39"/>
    </row>
    <row r="31" spans="1:18" ht="15.75" customHeight="1" x14ac:dyDescent="0.25"/>
    <row r="32" spans="1:1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3">
    <mergeCell ref="F22:F23"/>
    <mergeCell ref="D16:D17"/>
    <mergeCell ref="E16:E17"/>
    <mergeCell ref="C18:C19"/>
    <mergeCell ref="D18:D19"/>
    <mergeCell ref="E18:E19"/>
    <mergeCell ref="F18:F19"/>
    <mergeCell ref="F20:F21"/>
    <mergeCell ref="D20:D21"/>
    <mergeCell ref="E20:E21"/>
    <mergeCell ref="C20:C21"/>
    <mergeCell ref="C22:C23"/>
    <mergeCell ref="D22:D23"/>
    <mergeCell ref="E22:E23"/>
    <mergeCell ref="C14:C15"/>
    <mergeCell ref="D14:D15"/>
    <mergeCell ref="E14:E15"/>
    <mergeCell ref="F14:F15"/>
    <mergeCell ref="C16:C17"/>
    <mergeCell ref="F16:F17"/>
    <mergeCell ref="M4:M5"/>
    <mergeCell ref="N4:N5"/>
    <mergeCell ref="O4:O5"/>
    <mergeCell ref="P4:P5"/>
    <mergeCell ref="C2:P2"/>
    <mergeCell ref="C4:C5"/>
    <mergeCell ref="D4:D5"/>
    <mergeCell ref="E4:E5"/>
    <mergeCell ref="F4:F5"/>
    <mergeCell ref="H4:H5"/>
    <mergeCell ref="I4:I5"/>
    <mergeCell ref="J4:J5"/>
    <mergeCell ref="K4:K5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/>
  </sheetViews>
  <sheetFormatPr defaultColWidth="12.59765625" defaultRowHeight="15" customHeight="1" x14ac:dyDescent="0.25"/>
  <cols>
    <col min="1" max="2" width="4.8984375" customWidth="1"/>
    <col min="3" max="3" width="36" customWidth="1"/>
    <col min="4" max="4" width="9.69921875" customWidth="1"/>
    <col min="5" max="5" width="7.59765625" customWidth="1"/>
    <col min="6" max="6" width="10.59765625" customWidth="1"/>
    <col min="7" max="8" width="11.59765625" customWidth="1"/>
    <col min="9" max="9" width="4.8984375" customWidth="1"/>
    <col min="10" max="19" width="7.59765625" customWidth="1"/>
    <col min="20" max="20" width="16.5" customWidth="1"/>
    <col min="21" max="26" width="7.59765625" customWidth="1"/>
  </cols>
  <sheetData>
    <row r="1" spans="1:22" ht="14.4" x14ac:dyDescent="0.3">
      <c r="A1" s="40"/>
      <c r="B1" s="40"/>
      <c r="C1" s="40"/>
      <c r="D1" s="40"/>
      <c r="E1" s="41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" customHeight="1" x14ac:dyDescent="0.3">
      <c r="A2" s="40"/>
      <c r="B2" s="40"/>
      <c r="C2" s="195" t="s">
        <v>21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18"/>
      <c r="U2" s="40"/>
      <c r="V2" s="40"/>
    </row>
    <row r="3" spans="1:22" ht="29.25" customHeight="1" x14ac:dyDescent="0.3">
      <c r="A3" s="40"/>
      <c r="B3" s="40"/>
      <c r="C3" s="40"/>
      <c r="D3" s="40"/>
      <c r="E3" s="41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4.4" x14ac:dyDescent="0.3">
      <c r="A4" s="40"/>
      <c r="B4" s="40"/>
      <c r="C4" s="200" t="s">
        <v>22</v>
      </c>
      <c r="D4" s="220" t="s">
        <v>2</v>
      </c>
      <c r="E4" s="221"/>
      <c r="F4" s="221"/>
      <c r="G4" s="222"/>
      <c r="H4" s="42" t="s">
        <v>3</v>
      </c>
      <c r="I4" s="40"/>
      <c r="J4" s="223" t="s">
        <v>23</v>
      </c>
      <c r="K4" s="224"/>
      <c r="L4" s="224"/>
      <c r="M4" s="224"/>
      <c r="N4" s="224"/>
      <c r="O4" s="224"/>
      <c r="P4" s="224"/>
      <c r="Q4" s="224"/>
      <c r="R4" s="224"/>
      <c r="S4" s="224"/>
      <c r="T4" s="225"/>
      <c r="U4" s="40"/>
      <c r="V4" s="40"/>
    </row>
    <row r="5" spans="1:22" ht="14.4" x14ac:dyDescent="0.3">
      <c r="A5" s="40"/>
      <c r="B5" s="40"/>
      <c r="C5" s="219"/>
      <c r="D5" s="43" t="s">
        <v>24</v>
      </c>
      <c r="E5" s="43" t="s">
        <v>25</v>
      </c>
      <c r="F5" s="43" t="s">
        <v>26</v>
      </c>
      <c r="G5" s="43" t="s">
        <v>16</v>
      </c>
      <c r="H5" s="44" t="s">
        <v>16</v>
      </c>
      <c r="I5" s="40"/>
      <c r="J5" s="226"/>
      <c r="K5" s="227"/>
      <c r="L5" s="227"/>
      <c r="M5" s="227"/>
      <c r="N5" s="227"/>
      <c r="O5" s="227"/>
      <c r="P5" s="227"/>
      <c r="Q5" s="227"/>
      <c r="R5" s="227"/>
      <c r="S5" s="227"/>
      <c r="T5" s="228"/>
      <c r="U5" s="40"/>
      <c r="V5" s="40"/>
    </row>
    <row r="6" spans="1:22" ht="14.4" x14ac:dyDescent="0.3">
      <c r="A6" s="40"/>
      <c r="B6" s="40"/>
      <c r="C6" s="45"/>
      <c r="D6" s="46"/>
      <c r="E6" s="46"/>
      <c r="F6" s="46"/>
      <c r="G6" s="46"/>
      <c r="H6" s="46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</row>
    <row r="7" spans="1:22" ht="14.4" x14ac:dyDescent="0.3">
      <c r="A7" s="40"/>
      <c r="B7" s="40"/>
      <c r="C7" s="47" t="s">
        <v>7</v>
      </c>
      <c r="D7" s="48"/>
      <c r="E7" s="48"/>
      <c r="F7" s="48"/>
      <c r="G7" s="48"/>
      <c r="H7" s="49"/>
      <c r="I7" s="4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40"/>
      <c r="V7" s="40"/>
    </row>
    <row r="8" spans="1:22" ht="14.4" x14ac:dyDescent="0.3">
      <c r="A8" s="40"/>
      <c r="B8" s="40"/>
      <c r="C8" s="51" t="s">
        <v>27</v>
      </c>
      <c r="D8" s="52">
        <v>1000</v>
      </c>
      <c r="E8" s="53" t="s">
        <v>28</v>
      </c>
      <c r="F8" s="54">
        <v>1.1759999999999999</v>
      </c>
      <c r="G8" s="54">
        <f t="shared" ref="G8:G14" si="0">D8*F8</f>
        <v>1176</v>
      </c>
      <c r="H8" s="55">
        <f>G8/'Kampagne Übersicht'!$E$26</f>
        <v>181.48148148148147</v>
      </c>
      <c r="I8" s="4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40"/>
      <c r="V8" s="40"/>
    </row>
    <row r="9" spans="1:22" ht="15" customHeight="1" x14ac:dyDescent="0.3">
      <c r="A9" s="40"/>
      <c r="B9" s="40"/>
      <c r="C9" s="56" t="s">
        <v>29</v>
      </c>
      <c r="D9" s="57">
        <v>150</v>
      </c>
      <c r="E9" s="58" t="s">
        <v>30</v>
      </c>
      <c r="F9" s="59">
        <v>30</v>
      </c>
      <c r="G9" s="59">
        <f t="shared" si="0"/>
        <v>4500</v>
      </c>
      <c r="H9" s="60">
        <f>G9/'Kampagne Übersicht'!$E$26</f>
        <v>694.44444444444434</v>
      </c>
      <c r="I9" s="4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40"/>
      <c r="V9" s="40"/>
    </row>
    <row r="10" spans="1:22" ht="15" customHeight="1" x14ac:dyDescent="0.3">
      <c r="A10" s="40"/>
      <c r="B10" s="40"/>
      <c r="C10" s="56" t="s">
        <v>31</v>
      </c>
      <c r="D10" s="57">
        <v>50</v>
      </c>
      <c r="E10" s="58" t="s">
        <v>32</v>
      </c>
      <c r="F10" s="59">
        <v>50</v>
      </c>
      <c r="G10" s="59">
        <f t="shared" si="0"/>
        <v>2500</v>
      </c>
      <c r="H10" s="60">
        <f>G10/'Kampagne Übersicht'!$E$26</f>
        <v>385.80246913580243</v>
      </c>
      <c r="I10" s="4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40"/>
      <c r="V10" s="40"/>
    </row>
    <row r="11" spans="1:22" ht="15" customHeight="1" x14ac:dyDescent="0.3">
      <c r="A11" s="40"/>
      <c r="B11" s="40"/>
      <c r="C11" s="56" t="s">
        <v>33</v>
      </c>
      <c r="D11" s="57">
        <v>30</v>
      </c>
      <c r="E11" s="58" t="s">
        <v>28</v>
      </c>
      <c r="F11" s="59">
        <v>130</v>
      </c>
      <c r="G11" s="59">
        <f t="shared" si="0"/>
        <v>3900</v>
      </c>
      <c r="H11" s="60">
        <f>G11/'Kampagne Übersicht'!$E$26</f>
        <v>601.85185185185185</v>
      </c>
      <c r="I11" s="4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40"/>
      <c r="V11" s="40"/>
    </row>
    <row r="12" spans="1:22" ht="15" customHeight="1" x14ac:dyDescent="0.3">
      <c r="A12" s="40"/>
      <c r="B12" s="40"/>
      <c r="C12" s="56" t="s">
        <v>34</v>
      </c>
      <c r="D12" s="57">
        <v>500</v>
      </c>
      <c r="E12" s="58" t="s">
        <v>28</v>
      </c>
      <c r="F12" s="59">
        <v>1</v>
      </c>
      <c r="G12" s="59">
        <f t="shared" si="0"/>
        <v>500</v>
      </c>
      <c r="H12" s="60">
        <f>G12/'Kampagne Übersicht'!$E$26</f>
        <v>77.160493827160494</v>
      </c>
      <c r="I12" s="4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40"/>
      <c r="V12" s="40"/>
    </row>
    <row r="13" spans="1:22" ht="15" customHeight="1" x14ac:dyDescent="0.3">
      <c r="A13" s="40"/>
      <c r="B13" s="40"/>
      <c r="C13" s="61" t="s">
        <v>35</v>
      </c>
      <c r="D13" s="57">
        <v>10</v>
      </c>
      <c r="E13" s="58" t="s">
        <v>36</v>
      </c>
      <c r="F13" s="59">
        <v>100</v>
      </c>
      <c r="G13" s="59">
        <f t="shared" si="0"/>
        <v>1000</v>
      </c>
      <c r="H13" s="60">
        <f>G13/'Kampagne Übersicht'!$E$26</f>
        <v>154.32098765432099</v>
      </c>
      <c r="I13" s="4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40"/>
      <c r="V13" s="40"/>
    </row>
    <row r="14" spans="1:22" ht="15" customHeight="1" x14ac:dyDescent="0.3">
      <c r="A14" s="40"/>
      <c r="B14" s="40"/>
      <c r="C14" s="62" t="s">
        <v>37</v>
      </c>
      <c r="D14" s="63">
        <v>10</v>
      </c>
      <c r="E14" s="64" t="s">
        <v>36</v>
      </c>
      <c r="F14" s="65">
        <v>90</v>
      </c>
      <c r="G14" s="65">
        <f t="shared" si="0"/>
        <v>900</v>
      </c>
      <c r="H14" s="66">
        <f>G14/'Kampagne Übersicht'!$E$26</f>
        <v>138.88888888888889</v>
      </c>
      <c r="I14" s="4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40"/>
      <c r="V14" s="40"/>
    </row>
    <row r="15" spans="1:22" ht="15" customHeight="1" x14ac:dyDescent="0.3">
      <c r="A15" s="40"/>
      <c r="B15" s="40"/>
      <c r="C15" s="67" t="s">
        <v>38</v>
      </c>
      <c r="D15" s="68"/>
      <c r="E15" s="69"/>
      <c r="F15" s="70"/>
      <c r="G15" s="71">
        <f t="shared" ref="G15:H15" si="1">SUM(G8:G14)</f>
        <v>14476</v>
      </c>
      <c r="H15" s="72">
        <f t="shared" si="1"/>
        <v>2233.9506172839501</v>
      </c>
      <c r="I15" s="4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40"/>
      <c r="V15" s="40"/>
    </row>
    <row r="16" spans="1:22" ht="15" customHeight="1" x14ac:dyDescent="0.3">
      <c r="A16" s="40"/>
      <c r="B16" s="40"/>
      <c r="C16" s="40"/>
      <c r="D16" s="40"/>
      <c r="E16" s="41"/>
      <c r="F16" s="40"/>
      <c r="G16" s="40"/>
      <c r="H16" s="73"/>
      <c r="I16" s="4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40"/>
      <c r="V16" s="40"/>
    </row>
    <row r="17" spans="1:22" ht="15" customHeight="1" x14ac:dyDescent="0.3">
      <c r="A17" s="40"/>
      <c r="B17" s="40"/>
      <c r="C17" s="74" t="s">
        <v>9</v>
      </c>
      <c r="D17" s="75"/>
      <c r="E17" s="76"/>
      <c r="F17" s="75"/>
      <c r="G17" s="75"/>
      <c r="H17" s="77"/>
      <c r="I17" s="4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40"/>
      <c r="V17" s="40"/>
    </row>
    <row r="18" spans="1:22" ht="15" customHeight="1" x14ac:dyDescent="0.3">
      <c r="A18" s="40"/>
      <c r="B18" s="40"/>
      <c r="C18" s="51" t="s">
        <v>39</v>
      </c>
      <c r="D18" s="52">
        <v>1</v>
      </c>
      <c r="E18" s="53" t="s">
        <v>28</v>
      </c>
      <c r="F18" s="54">
        <v>600</v>
      </c>
      <c r="G18" s="54">
        <v>600</v>
      </c>
      <c r="H18" s="55">
        <f>G18/'Kampagne Übersicht'!$E$26</f>
        <v>92.592592592592581</v>
      </c>
      <c r="I18" s="4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40"/>
      <c r="V18" s="40"/>
    </row>
    <row r="19" spans="1:22" ht="15" customHeight="1" x14ac:dyDescent="0.3">
      <c r="A19" s="40"/>
      <c r="B19" s="40"/>
      <c r="C19" s="56" t="s">
        <v>40</v>
      </c>
      <c r="D19" s="57">
        <v>5</v>
      </c>
      <c r="E19" s="58" t="s">
        <v>28</v>
      </c>
      <c r="F19" s="59">
        <v>400</v>
      </c>
      <c r="G19" s="59">
        <v>2000</v>
      </c>
      <c r="H19" s="60">
        <f>G19/'Kampagne Übersicht'!$E$26</f>
        <v>308.64197530864197</v>
      </c>
      <c r="I19" s="4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40"/>
      <c r="V19" s="40"/>
    </row>
    <row r="20" spans="1:22" ht="14.4" x14ac:dyDescent="0.3">
      <c r="A20" s="40"/>
      <c r="B20" s="40"/>
      <c r="C20" s="56" t="s">
        <v>41</v>
      </c>
      <c r="D20" s="57">
        <v>5</v>
      </c>
      <c r="E20" s="58" t="s">
        <v>28</v>
      </c>
      <c r="F20" s="59">
        <v>800</v>
      </c>
      <c r="G20" s="59">
        <v>4000</v>
      </c>
      <c r="H20" s="60">
        <f>G20/'Kampagne Übersicht'!$E$26</f>
        <v>617.28395061728395</v>
      </c>
      <c r="I20" s="4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40"/>
      <c r="V20" s="40"/>
    </row>
    <row r="21" spans="1:22" ht="15.75" customHeight="1" x14ac:dyDescent="0.3">
      <c r="A21" s="40"/>
      <c r="B21" s="40"/>
      <c r="C21" s="56" t="s">
        <v>42</v>
      </c>
      <c r="D21" s="57">
        <v>4</v>
      </c>
      <c r="E21" s="58" t="s">
        <v>28</v>
      </c>
      <c r="F21" s="59">
        <v>300</v>
      </c>
      <c r="G21" s="59">
        <v>1200</v>
      </c>
      <c r="H21" s="60">
        <f>G21/'Kampagne Übersicht'!$E$26</f>
        <v>185.18518518518516</v>
      </c>
      <c r="I21" s="4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40"/>
      <c r="V21" s="40"/>
    </row>
    <row r="22" spans="1:22" ht="15.75" customHeight="1" x14ac:dyDescent="0.3">
      <c r="A22" s="40"/>
      <c r="B22" s="40"/>
      <c r="C22" s="56" t="s">
        <v>43</v>
      </c>
      <c r="D22" s="57">
        <v>1</v>
      </c>
      <c r="E22" s="58" t="s">
        <v>44</v>
      </c>
      <c r="F22" s="59">
        <v>3000</v>
      </c>
      <c r="G22" s="59">
        <v>3000</v>
      </c>
      <c r="H22" s="60">
        <f>G22/'Kampagne Übersicht'!$E$26</f>
        <v>462.96296296296293</v>
      </c>
      <c r="I22" s="4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40"/>
      <c r="V22" s="40"/>
    </row>
    <row r="23" spans="1:22" ht="15.75" customHeight="1" x14ac:dyDescent="0.3">
      <c r="A23" s="40"/>
      <c r="B23" s="40"/>
      <c r="C23" s="56" t="s">
        <v>45</v>
      </c>
      <c r="D23" s="57">
        <v>15</v>
      </c>
      <c r="E23" s="58" t="s">
        <v>28</v>
      </c>
      <c r="F23" s="59">
        <v>35</v>
      </c>
      <c r="G23" s="59">
        <v>525</v>
      </c>
      <c r="H23" s="66">
        <f>G23/'Kampagne Übersicht'!$E$26</f>
        <v>81.018518518518519</v>
      </c>
      <c r="I23" s="4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40"/>
      <c r="V23" s="40"/>
    </row>
    <row r="24" spans="1:22" ht="15.75" customHeight="1" x14ac:dyDescent="0.3">
      <c r="A24" s="40"/>
      <c r="B24" s="40"/>
      <c r="C24" s="78" t="s">
        <v>46</v>
      </c>
      <c r="D24" s="79"/>
      <c r="E24" s="80"/>
      <c r="F24" s="81"/>
      <c r="G24" s="82">
        <f t="shared" ref="G24:H24" si="2">SUM(G18:G23)</f>
        <v>11325</v>
      </c>
      <c r="H24" s="72">
        <f t="shared" si="2"/>
        <v>1747.685185185185</v>
      </c>
      <c r="I24" s="4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40"/>
      <c r="V24" s="40"/>
    </row>
    <row r="25" spans="1:22" ht="15.75" customHeight="1" x14ac:dyDescent="0.3">
      <c r="A25" s="40"/>
      <c r="B25" s="40"/>
      <c r="C25" s="40"/>
      <c r="D25" s="40"/>
      <c r="E25" s="41"/>
      <c r="F25" s="40"/>
      <c r="G25" s="40"/>
      <c r="H25" s="73"/>
      <c r="I25" s="4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40"/>
      <c r="V25" s="40"/>
    </row>
    <row r="26" spans="1:22" ht="15.75" customHeight="1" x14ac:dyDescent="0.3">
      <c r="A26" s="40"/>
      <c r="B26" s="40"/>
      <c r="C26" s="83" t="s">
        <v>47</v>
      </c>
      <c r="D26" s="84"/>
      <c r="E26" s="85"/>
      <c r="F26" s="84"/>
      <c r="G26" s="84"/>
      <c r="H26" s="86"/>
      <c r="I26" s="4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40"/>
      <c r="V26" s="40"/>
    </row>
    <row r="27" spans="1:22" ht="15.75" customHeight="1" x14ac:dyDescent="0.3">
      <c r="A27" s="40"/>
      <c r="B27" s="40"/>
      <c r="C27" s="51" t="s">
        <v>48</v>
      </c>
      <c r="D27" s="52">
        <v>150</v>
      </c>
      <c r="E27" s="53" t="s">
        <v>30</v>
      </c>
      <c r="F27" s="54">
        <v>10</v>
      </c>
      <c r="G27" s="54">
        <f t="shared" ref="G27:G30" si="3">D27*F27</f>
        <v>1500</v>
      </c>
      <c r="H27" s="55">
        <f>G27/'Kampagne Übersicht'!$E$26</f>
        <v>231.48148148148147</v>
      </c>
      <c r="I27" s="4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40"/>
      <c r="V27" s="40"/>
    </row>
    <row r="28" spans="1:22" ht="15.75" customHeight="1" x14ac:dyDescent="0.3">
      <c r="A28" s="40"/>
      <c r="B28" s="40"/>
      <c r="C28" s="56" t="s">
        <v>49</v>
      </c>
      <c r="D28" s="57">
        <v>500</v>
      </c>
      <c r="E28" s="58" t="s">
        <v>28</v>
      </c>
      <c r="F28" s="59">
        <v>2.11</v>
      </c>
      <c r="G28" s="59">
        <f t="shared" si="3"/>
        <v>1055</v>
      </c>
      <c r="H28" s="60">
        <f>G28/'Kampagne Übersicht'!$E$26</f>
        <v>162.80864197530863</v>
      </c>
      <c r="I28" s="4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40"/>
      <c r="V28" s="40"/>
    </row>
    <row r="29" spans="1:22" ht="15.75" customHeight="1" x14ac:dyDescent="0.3">
      <c r="A29" s="40"/>
      <c r="B29" s="40"/>
      <c r="C29" s="56" t="s">
        <v>50</v>
      </c>
      <c r="D29" s="57">
        <v>90</v>
      </c>
      <c r="E29" s="58" t="s">
        <v>51</v>
      </c>
      <c r="F29" s="59">
        <v>60</v>
      </c>
      <c r="G29" s="59">
        <f t="shared" si="3"/>
        <v>5400</v>
      </c>
      <c r="H29" s="60">
        <f>G29/'Kampagne Übersicht'!$E$26</f>
        <v>833.33333333333326</v>
      </c>
      <c r="I29" s="4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40"/>
      <c r="V29" s="40"/>
    </row>
    <row r="30" spans="1:22" ht="15.75" customHeight="1" x14ac:dyDescent="0.3">
      <c r="A30" s="40"/>
      <c r="B30" s="40"/>
      <c r="C30" s="62" t="s">
        <v>52</v>
      </c>
      <c r="D30" s="63">
        <v>90</v>
      </c>
      <c r="E30" s="64" t="s">
        <v>28</v>
      </c>
      <c r="F30" s="65">
        <v>40</v>
      </c>
      <c r="G30" s="65">
        <f t="shared" si="3"/>
        <v>3600</v>
      </c>
      <c r="H30" s="60">
        <f>G30/'Kampagne Übersicht'!$E$26</f>
        <v>555.55555555555554</v>
      </c>
      <c r="I30" s="4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40"/>
      <c r="V30" s="40"/>
    </row>
    <row r="31" spans="1:22" ht="15.75" customHeight="1" x14ac:dyDescent="0.3">
      <c r="A31" s="40"/>
      <c r="B31" s="40"/>
      <c r="C31" s="67" t="s">
        <v>53</v>
      </c>
      <c r="D31" s="68"/>
      <c r="E31" s="69"/>
      <c r="F31" s="70"/>
      <c r="G31" s="71">
        <f t="shared" ref="G31:H31" si="4">SUM(G27:G30)</f>
        <v>11555</v>
      </c>
      <c r="H31" s="87">
        <f t="shared" si="4"/>
        <v>1783.179012345679</v>
      </c>
      <c r="I31" s="4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40"/>
      <c r="V31" s="40"/>
    </row>
    <row r="32" spans="1:22" ht="15.75" customHeight="1" x14ac:dyDescent="0.3">
      <c r="A32" s="40"/>
      <c r="B32" s="40"/>
      <c r="C32" s="40"/>
      <c r="D32" s="40"/>
      <c r="E32" s="41"/>
      <c r="F32" s="40"/>
      <c r="G32" s="40"/>
      <c r="H32" s="73"/>
      <c r="I32" s="4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40"/>
      <c r="V32" s="40"/>
    </row>
    <row r="33" spans="1:22" ht="15.75" customHeight="1" x14ac:dyDescent="0.3">
      <c r="A33" s="40"/>
      <c r="B33" s="40"/>
      <c r="C33" s="83" t="s">
        <v>54</v>
      </c>
      <c r="D33" s="84"/>
      <c r="E33" s="85"/>
      <c r="F33" s="84"/>
      <c r="G33" s="84"/>
      <c r="H33" s="86"/>
      <c r="I33" s="4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40"/>
      <c r="V33" s="40"/>
    </row>
    <row r="34" spans="1:22" ht="15.75" customHeight="1" x14ac:dyDescent="0.3">
      <c r="A34" s="40"/>
      <c r="B34" s="40"/>
      <c r="C34" s="51" t="s">
        <v>55</v>
      </c>
      <c r="D34" s="52">
        <v>1</v>
      </c>
      <c r="E34" s="53" t="s">
        <v>44</v>
      </c>
      <c r="F34" s="54">
        <v>1500</v>
      </c>
      <c r="G34" s="54">
        <v>1500</v>
      </c>
      <c r="H34" s="55">
        <f>G34/'Kampagne Übersicht'!$E$26</f>
        <v>231.48148148148147</v>
      </c>
      <c r="I34" s="4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40"/>
      <c r="V34" s="40"/>
    </row>
    <row r="35" spans="1:22" ht="15.75" customHeight="1" x14ac:dyDescent="0.3">
      <c r="A35" s="40"/>
      <c r="B35" s="40"/>
      <c r="C35" s="56" t="s">
        <v>56</v>
      </c>
      <c r="D35" s="57">
        <v>2</v>
      </c>
      <c r="E35" s="58" t="s">
        <v>28</v>
      </c>
      <c r="F35" s="59">
        <v>100</v>
      </c>
      <c r="G35" s="59">
        <v>200</v>
      </c>
      <c r="H35" s="60">
        <f>G35/'Kampagne Übersicht'!$E$26</f>
        <v>30.864197530864196</v>
      </c>
      <c r="I35" s="4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40"/>
      <c r="V35" s="40"/>
    </row>
    <row r="36" spans="1:22" ht="15.75" customHeight="1" x14ac:dyDescent="0.3">
      <c r="A36" s="40"/>
      <c r="B36" s="40"/>
      <c r="C36" s="56" t="s">
        <v>57</v>
      </c>
      <c r="D36" s="57">
        <v>2</v>
      </c>
      <c r="E36" s="58" t="s">
        <v>28</v>
      </c>
      <c r="F36" s="59">
        <v>250</v>
      </c>
      <c r="G36" s="59">
        <v>500</v>
      </c>
      <c r="H36" s="60">
        <f>G36/'Kampagne Übersicht'!$E$26</f>
        <v>77.160493827160494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2" ht="15.75" customHeight="1" x14ac:dyDescent="0.3">
      <c r="A37" s="40"/>
      <c r="B37" s="40"/>
      <c r="C37" s="56" t="s">
        <v>58</v>
      </c>
      <c r="D37" s="57">
        <v>2</v>
      </c>
      <c r="E37" s="58" t="s">
        <v>28</v>
      </c>
      <c r="F37" s="59">
        <v>150</v>
      </c>
      <c r="G37" s="59">
        <v>300</v>
      </c>
      <c r="H37" s="60">
        <f>G37/'Kampagne Übersicht'!$E$26</f>
        <v>46.296296296296291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2" ht="15.75" customHeight="1" x14ac:dyDescent="0.3">
      <c r="A38" s="40"/>
      <c r="B38" s="40"/>
      <c r="C38" s="62" t="s">
        <v>59</v>
      </c>
      <c r="D38" s="63">
        <v>1</v>
      </c>
      <c r="E38" s="64" t="s">
        <v>44</v>
      </c>
      <c r="F38" s="65">
        <v>1000</v>
      </c>
      <c r="G38" s="65">
        <v>1000</v>
      </c>
      <c r="H38" s="66">
        <f>G38/'Kampagne Übersicht'!$E$26</f>
        <v>154.32098765432099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2" ht="15.75" customHeight="1" x14ac:dyDescent="0.3">
      <c r="A39" s="40"/>
      <c r="B39" s="40"/>
      <c r="C39" s="67" t="s">
        <v>60</v>
      </c>
      <c r="D39" s="68"/>
      <c r="E39" s="69"/>
      <c r="F39" s="70"/>
      <c r="G39" s="71">
        <f t="shared" ref="G39:H39" si="5">SUM(G34:G38)</f>
        <v>3500</v>
      </c>
      <c r="H39" s="87">
        <f t="shared" si="5"/>
        <v>540.12345679012344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2" ht="15.75" customHeight="1" x14ac:dyDescent="0.3">
      <c r="A40" s="40"/>
      <c r="B40" s="40"/>
      <c r="C40" s="40"/>
      <c r="D40" s="40"/>
      <c r="E40" s="41"/>
      <c r="F40" s="40"/>
      <c r="G40" s="40"/>
      <c r="H40" s="73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ht="15.75" customHeight="1" x14ac:dyDescent="0.3">
      <c r="A41" s="40"/>
      <c r="B41" s="40"/>
      <c r="C41" s="83" t="s">
        <v>17</v>
      </c>
      <c r="D41" s="88"/>
      <c r="E41" s="89"/>
      <c r="F41" s="88"/>
      <c r="G41" s="88"/>
      <c r="H41" s="9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ht="15.75" customHeight="1" x14ac:dyDescent="0.3">
      <c r="A42" s="40"/>
      <c r="B42" s="40"/>
      <c r="C42" s="91" t="s">
        <v>61</v>
      </c>
      <c r="D42" s="52">
        <v>300</v>
      </c>
      <c r="E42" s="53" t="s">
        <v>62</v>
      </c>
      <c r="F42" s="54">
        <v>2</v>
      </c>
      <c r="G42" s="54">
        <f t="shared" ref="G42:G45" si="6">D42*F42</f>
        <v>600</v>
      </c>
      <c r="H42" s="55">
        <f>G42/'Kampagne Übersicht'!$E$26</f>
        <v>92.592592592592581</v>
      </c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ht="15.75" customHeight="1" x14ac:dyDescent="0.3">
      <c r="A43" s="40"/>
      <c r="B43" s="40"/>
      <c r="C43" s="61" t="s">
        <v>63</v>
      </c>
      <c r="D43" s="57">
        <v>30</v>
      </c>
      <c r="E43" s="58" t="s">
        <v>28</v>
      </c>
      <c r="F43" s="59">
        <v>15</v>
      </c>
      <c r="G43" s="59">
        <f t="shared" si="6"/>
        <v>450</v>
      </c>
      <c r="H43" s="60">
        <f>G43/'Kampagne Übersicht'!$E$26</f>
        <v>69.444444444444443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ht="15" customHeight="1" x14ac:dyDescent="0.3">
      <c r="A44" s="40"/>
      <c r="B44" s="40"/>
      <c r="C44" s="92" t="s">
        <v>64</v>
      </c>
      <c r="D44" s="57">
        <v>10</v>
      </c>
      <c r="E44" s="58" t="s">
        <v>28</v>
      </c>
      <c r="F44" s="59">
        <v>12</v>
      </c>
      <c r="G44" s="59">
        <f t="shared" si="6"/>
        <v>120</v>
      </c>
      <c r="H44" s="60">
        <f>G44/'Kampagne Übersicht'!$E$26</f>
        <v>18.518518518518519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ht="15.75" customHeight="1" x14ac:dyDescent="0.3">
      <c r="A45" s="40"/>
      <c r="B45" s="40"/>
      <c r="C45" s="62" t="s">
        <v>65</v>
      </c>
      <c r="D45" s="63">
        <v>4</v>
      </c>
      <c r="E45" s="64" t="s">
        <v>28</v>
      </c>
      <c r="F45" s="65">
        <v>250</v>
      </c>
      <c r="G45" s="65">
        <f t="shared" si="6"/>
        <v>1000</v>
      </c>
      <c r="H45" s="60">
        <f>G45/'Kampagne Übersicht'!$E$26</f>
        <v>154.32098765432099</v>
      </c>
      <c r="I45" s="40"/>
      <c r="J45" s="74" t="s">
        <v>66</v>
      </c>
      <c r="K45" s="75"/>
      <c r="L45" s="75"/>
      <c r="M45" s="75"/>
      <c r="N45" s="75"/>
      <c r="O45" s="75"/>
      <c r="P45" s="75"/>
      <c r="Q45" s="75"/>
      <c r="R45" s="75"/>
      <c r="S45" s="75"/>
      <c r="T45" s="93"/>
      <c r="U45" s="40"/>
      <c r="V45" s="40"/>
    </row>
    <row r="46" spans="1:22" ht="15.75" customHeight="1" x14ac:dyDescent="0.3">
      <c r="A46" s="40"/>
      <c r="B46" s="40"/>
      <c r="C46" s="67" t="s">
        <v>67</v>
      </c>
      <c r="D46" s="68"/>
      <c r="E46" s="69"/>
      <c r="F46" s="70"/>
      <c r="G46" s="71">
        <f t="shared" ref="G46:H46" si="7">SUM(G42:G45)</f>
        <v>2170</v>
      </c>
      <c r="H46" s="94">
        <f t="shared" si="7"/>
        <v>334.87654320987656</v>
      </c>
      <c r="I46" s="40"/>
      <c r="J46" s="95" t="s">
        <v>68</v>
      </c>
      <c r="K46" s="50"/>
      <c r="L46" s="50"/>
      <c r="M46" s="50"/>
      <c r="N46" s="50"/>
      <c r="O46" s="50"/>
      <c r="P46" s="50"/>
      <c r="Q46" s="50"/>
      <c r="R46" s="50"/>
      <c r="S46" s="50"/>
      <c r="T46" s="96"/>
      <c r="U46" s="40"/>
      <c r="V46" s="40"/>
    </row>
    <row r="47" spans="1:22" ht="15.75" customHeight="1" x14ac:dyDescent="0.3">
      <c r="A47" s="40"/>
      <c r="B47" s="40"/>
      <c r="C47" s="40"/>
      <c r="D47" s="40"/>
      <c r="E47" s="41"/>
      <c r="F47" s="40"/>
      <c r="G47" s="40"/>
      <c r="H47" s="73"/>
      <c r="I47" s="40"/>
      <c r="J47" s="95" t="s">
        <v>69</v>
      </c>
      <c r="K47" s="50"/>
      <c r="L47" s="50"/>
      <c r="M47" s="50"/>
      <c r="N47" s="50"/>
      <c r="O47" s="50"/>
      <c r="P47" s="50"/>
      <c r="Q47" s="50"/>
      <c r="R47" s="50"/>
      <c r="S47" s="50"/>
      <c r="T47" s="96"/>
      <c r="U47" s="40"/>
      <c r="V47" s="40"/>
    </row>
    <row r="48" spans="1:22" ht="15.75" customHeight="1" x14ac:dyDescent="0.3">
      <c r="A48" s="40"/>
      <c r="B48" s="40"/>
      <c r="C48" s="74" t="s">
        <v>13</v>
      </c>
      <c r="D48" s="97"/>
      <c r="E48" s="98"/>
      <c r="F48" s="97"/>
      <c r="G48" s="97"/>
      <c r="H48" s="99"/>
      <c r="I48" s="40"/>
      <c r="J48" s="95" t="s">
        <v>70</v>
      </c>
      <c r="K48" s="50"/>
      <c r="L48" s="50"/>
      <c r="M48" s="50"/>
      <c r="N48" s="50"/>
      <c r="O48" s="50"/>
      <c r="P48" s="50"/>
      <c r="Q48" s="50"/>
      <c r="R48" s="50"/>
      <c r="S48" s="50"/>
      <c r="T48" s="96"/>
      <c r="U48" s="40"/>
      <c r="V48" s="40"/>
    </row>
    <row r="49" spans="1:22" ht="15" customHeight="1" x14ac:dyDescent="0.3">
      <c r="A49" s="40"/>
      <c r="B49" s="40"/>
      <c r="C49" s="51" t="s">
        <v>71</v>
      </c>
      <c r="D49" s="52">
        <v>3875</v>
      </c>
      <c r="E49" s="53" t="s">
        <v>72</v>
      </c>
      <c r="F49" s="54">
        <v>4</v>
      </c>
      <c r="G49" s="54">
        <v>15500</v>
      </c>
      <c r="H49" s="55">
        <f>G49/'Kampagne Übersicht'!$E$26</f>
        <v>2391.9753086419751</v>
      </c>
      <c r="I49" s="40"/>
      <c r="J49" s="95" t="s">
        <v>73</v>
      </c>
      <c r="K49" s="50"/>
      <c r="L49" s="50"/>
      <c r="M49" s="50"/>
      <c r="N49" s="50"/>
      <c r="O49" s="50"/>
      <c r="P49" s="50"/>
      <c r="Q49" s="50"/>
      <c r="R49" s="50"/>
      <c r="S49" s="50"/>
      <c r="T49" s="96"/>
      <c r="U49" s="40"/>
      <c r="V49" s="40"/>
    </row>
    <row r="50" spans="1:22" ht="15" customHeight="1" x14ac:dyDescent="0.3">
      <c r="A50" s="40"/>
      <c r="B50" s="40"/>
      <c r="C50" s="56" t="s">
        <v>74</v>
      </c>
      <c r="D50" s="57">
        <v>1875</v>
      </c>
      <c r="E50" s="58" t="s">
        <v>72</v>
      </c>
      <c r="F50" s="59">
        <v>4</v>
      </c>
      <c r="G50" s="59">
        <v>7500</v>
      </c>
      <c r="H50" s="60">
        <f>G50/'Kampagne Übersicht'!$E$26</f>
        <v>1157.4074074074074</v>
      </c>
      <c r="I50" s="40"/>
      <c r="J50" s="95" t="s">
        <v>75</v>
      </c>
      <c r="K50" s="50"/>
      <c r="L50" s="50"/>
      <c r="M50" s="50"/>
      <c r="N50" s="50"/>
      <c r="O50" s="50"/>
      <c r="P50" s="50"/>
      <c r="Q50" s="50"/>
      <c r="R50" s="50"/>
      <c r="S50" s="50"/>
      <c r="T50" s="96"/>
      <c r="U50" s="40"/>
      <c r="V50" s="40"/>
    </row>
    <row r="51" spans="1:22" ht="15" customHeight="1" x14ac:dyDescent="0.3">
      <c r="A51" s="40"/>
      <c r="B51" s="40"/>
      <c r="C51" s="56" t="s">
        <v>76</v>
      </c>
      <c r="D51" s="57">
        <v>1750</v>
      </c>
      <c r="E51" s="58" t="s">
        <v>72</v>
      </c>
      <c r="F51" s="59">
        <v>4</v>
      </c>
      <c r="G51" s="59">
        <v>7000</v>
      </c>
      <c r="H51" s="60">
        <f>G51/'Kampagne Übersicht'!$E$26</f>
        <v>1080.2469135802469</v>
      </c>
      <c r="I51" s="40"/>
      <c r="J51" s="100" t="s">
        <v>77</v>
      </c>
      <c r="K51" s="101"/>
      <c r="L51" s="101"/>
      <c r="M51" s="101"/>
      <c r="N51" s="101"/>
      <c r="O51" s="101"/>
      <c r="P51" s="101"/>
      <c r="Q51" s="101"/>
      <c r="R51" s="101"/>
      <c r="S51" s="101"/>
      <c r="T51" s="102"/>
      <c r="U51" s="40"/>
      <c r="V51" s="40"/>
    </row>
    <row r="52" spans="1:22" ht="15.75" customHeight="1" x14ac:dyDescent="0.3">
      <c r="A52" s="40"/>
      <c r="B52" s="40"/>
      <c r="C52" s="62" t="s">
        <v>78</v>
      </c>
      <c r="D52" s="63">
        <v>1560</v>
      </c>
      <c r="E52" s="64" t="s">
        <v>72</v>
      </c>
      <c r="F52" s="65">
        <v>1</v>
      </c>
      <c r="G52" s="65">
        <v>1560</v>
      </c>
      <c r="H52" s="66">
        <f>G52/'Kampagne Übersicht'!$E$26</f>
        <v>240.74074074074073</v>
      </c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2" ht="15.75" customHeight="1" x14ac:dyDescent="0.3">
      <c r="A53" s="40"/>
      <c r="B53" s="40"/>
      <c r="C53" s="78" t="s">
        <v>79</v>
      </c>
      <c r="D53" s="79"/>
      <c r="E53" s="80"/>
      <c r="F53" s="82"/>
      <c r="G53" s="103">
        <f t="shared" ref="G53:H53" si="8">SUM(G49:G52)</f>
        <v>31560</v>
      </c>
      <c r="H53" s="72">
        <f t="shared" si="8"/>
        <v>4870.3703703703704</v>
      </c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2" ht="15.75" customHeight="1" x14ac:dyDescent="0.3">
      <c r="A54" s="40"/>
      <c r="B54" s="40"/>
      <c r="C54" s="40"/>
      <c r="D54" s="40"/>
      <c r="E54" s="41"/>
      <c r="F54" s="40"/>
      <c r="G54" s="40"/>
      <c r="H54" s="73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2" ht="15.75" customHeight="1" x14ac:dyDescent="0.3">
      <c r="A55" s="40"/>
      <c r="B55" s="40"/>
      <c r="C55" s="67" t="s">
        <v>16</v>
      </c>
      <c r="D55" s="68"/>
      <c r="E55" s="69"/>
      <c r="F55" s="68"/>
      <c r="G55" s="71">
        <f t="shared" ref="G55:H55" si="9">G15+G24+G31+G39+G46+G53</f>
        <v>74586</v>
      </c>
      <c r="H55" s="94">
        <f t="shared" si="9"/>
        <v>11510.185185185184</v>
      </c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2" ht="15.75" customHeight="1" x14ac:dyDescent="0.3">
      <c r="A56" s="40"/>
      <c r="B56" s="40"/>
      <c r="C56" s="40"/>
      <c r="D56" s="40"/>
      <c r="E56" s="41"/>
      <c r="F56" s="40"/>
      <c r="G56" s="40"/>
      <c r="H56" s="104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2" ht="15.75" customHeight="1" x14ac:dyDescent="0.3">
      <c r="A57" s="40"/>
      <c r="B57" s="40"/>
      <c r="C57" s="40"/>
      <c r="D57" s="40"/>
      <c r="E57" s="41"/>
      <c r="F57" s="40"/>
      <c r="G57" s="40"/>
      <c r="H57" s="104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2" ht="15.75" customHeight="1" x14ac:dyDescent="0.3">
      <c r="E58" s="105"/>
    </row>
    <row r="59" spans="1:22" ht="15.75" customHeight="1" x14ac:dyDescent="0.3">
      <c r="E59" s="105"/>
    </row>
    <row r="60" spans="1:22" ht="15.75" customHeight="1" x14ac:dyDescent="0.3">
      <c r="E60" s="105"/>
    </row>
    <row r="61" spans="1:22" ht="15.75" customHeight="1" x14ac:dyDescent="0.3">
      <c r="E61" s="105"/>
    </row>
    <row r="62" spans="1:22" ht="15.75" customHeight="1" x14ac:dyDescent="0.3">
      <c r="E62" s="105"/>
    </row>
    <row r="63" spans="1:22" ht="15.75" customHeight="1" x14ac:dyDescent="0.3">
      <c r="E63" s="105"/>
    </row>
    <row r="64" spans="1:22" ht="15.75" customHeight="1" x14ac:dyDescent="0.3">
      <c r="E64" s="105"/>
    </row>
    <row r="65" spans="5:5" ht="15.75" customHeight="1" x14ac:dyDescent="0.3">
      <c r="E65" s="105"/>
    </row>
    <row r="66" spans="5:5" ht="15" customHeight="1" x14ac:dyDescent="0.3">
      <c r="E66" s="105"/>
    </row>
    <row r="67" spans="5:5" ht="15.75" customHeight="1" x14ac:dyDescent="0.3">
      <c r="E67" s="105"/>
    </row>
    <row r="68" spans="5:5" ht="15.75" customHeight="1" x14ac:dyDescent="0.3">
      <c r="E68" s="105"/>
    </row>
    <row r="69" spans="5:5" ht="15.75" customHeight="1" x14ac:dyDescent="0.3">
      <c r="E69" s="105"/>
    </row>
    <row r="70" spans="5:5" ht="15.75" customHeight="1" x14ac:dyDescent="0.3">
      <c r="E70" s="105"/>
    </row>
    <row r="71" spans="5:5" ht="15.75" customHeight="1" x14ac:dyDescent="0.3">
      <c r="E71" s="105"/>
    </row>
    <row r="72" spans="5:5" ht="15.75" customHeight="1" x14ac:dyDescent="0.3">
      <c r="E72" s="105"/>
    </row>
    <row r="73" spans="5:5" ht="15.75" customHeight="1" x14ac:dyDescent="0.3">
      <c r="E73" s="105"/>
    </row>
    <row r="74" spans="5:5" ht="15.75" customHeight="1" x14ac:dyDescent="0.3">
      <c r="E74" s="105"/>
    </row>
    <row r="75" spans="5:5" ht="15.75" customHeight="1" x14ac:dyDescent="0.3">
      <c r="E75" s="105"/>
    </row>
    <row r="76" spans="5:5" ht="15.75" customHeight="1" x14ac:dyDescent="0.3">
      <c r="E76" s="105"/>
    </row>
    <row r="77" spans="5:5" ht="15.75" customHeight="1" x14ac:dyDescent="0.3">
      <c r="E77" s="105"/>
    </row>
    <row r="78" spans="5:5" ht="15.75" customHeight="1" x14ac:dyDescent="0.3">
      <c r="E78" s="105"/>
    </row>
    <row r="79" spans="5:5" ht="15.75" customHeight="1" x14ac:dyDescent="0.3">
      <c r="E79" s="105"/>
    </row>
    <row r="80" spans="5:5" ht="15.75" customHeight="1" x14ac:dyDescent="0.3">
      <c r="E80" s="105"/>
    </row>
    <row r="81" spans="5:5" ht="15.75" customHeight="1" x14ac:dyDescent="0.3">
      <c r="E81" s="105"/>
    </row>
    <row r="82" spans="5:5" ht="15.75" customHeight="1" x14ac:dyDescent="0.3">
      <c r="E82" s="105"/>
    </row>
    <row r="83" spans="5:5" ht="15.75" customHeight="1" x14ac:dyDescent="0.3">
      <c r="E83" s="105"/>
    </row>
    <row r="84" spans="5:5" ht="15.75" customHeight="1" x14ac:dyDescent="0.3">
      <c r="E84" s="105"/>
    </row>
    <row r="85" spans="5:5" ht="15.75" customHeight="1" x14ac:dyDescent="0.3">
      <c r="E85" s="105"/>
    </row>
    <row r="86" spans="5:5" ht="15.75" customHeight="1" x14ac:dyDescent="0.3">
      <c r="E86" s="105"/>
    </row>
    <row r="87" spans="5:5" ht="15.75" customHeight="1" x14ac:dyDescent="0.3">
      <c r="E87" s="105"/>
    </row>
    <row r="88" spans="5:5" ht="15.75" customHeight="1" x14ac:dyDescent="0.3">
      <c r="E88" s="105"/>
    </row>
    <row r="89" spans="5:5" ht="15.75" customHeight="1" x14ac:dyDescent="0.3">
      <c r="E89" s="105"/>
    </row>
    <row r="90" spans="5:5" ht="15.75" customHeight="1" x14ac:dyDescent="0.3">
      <c r="E90" s="105"/>
    </row>
    <row r="91" spans="5:5" ht="15.75" customHeight="1" x14ac:dyDescent="0.3">
      <c r="E91" s="105"/>
    </row>
    <row r="92" spans="5:5" ht="15.75" customHeight="1" x14ac:dyDescent="0.3">
      <c r="E92" s="105"/>
    </row>
    <row r="93" spans="5:5" ht="15.75" customHeight="1" x14ac:dyDescent="0.3">
      <c r="E93" s="105"/>
    </row>
    <row r="94" spans="5:5" ht="15.75" customHeight="1" x14ac:dyDescent="0.3">
      <c r="E94" s="105"/>
    </row>
    <row r="95" spans="5:5" ht="15.75" customHeight="1" x14ac:dyDescent="0.3">
      <c r="E95" s="105"/>
    </row>
    <row r="96" spans="5:5" ht="15.75" customHeight="1" x14ac:dyDescent="0.3">
      <c r="E96" s="105"/>
    </row>
    <row r="97" spans="5:5" ht="15.75" customHeight="1" x14ac:dyDescent="0.3">
      <c r="E97" s="105"/>
    </row>
    <row r="98" spans="5:5" ht="15.75" customHeight="1" x14ac:dyDescent="0.3">
      <c r="E98" s="105"/>
    </row>
    <row r="99" spans="5:5" ht="15.75" customHeight="1" x14ac:dyDescent="0.3">
      <c r="E99" s="105"/>
    </row>
    <row r="100" spans="5:5" ht="15.75" customHeight="1" x14ac:dyDescent="0.3">
      <c r="E100" s="105"/>
    </row>
    <row r="101" spans="5:5" ht="15.75" customHeight="1" x14ac:dyDescent="0.3">
      <c r="E101" s="105"/>
    </row>
    <row r="102" spans="5:5" ht="15.75" customHeight="1" x14ac:dyDescent="0.3">
      <c r="E102" s="105"/>
    </row>
    <row r="103" spans="5:5" ht="15.75" customHeight="1" x14ac:dyDescent="0.3">
      <c r="E103" s="105"/>
    </row>
    <row r="104" spans="5:5" ht="15.75" customHeight="1" x14ac:dyDescent="0.3">
      <c r="E104" s="105"/>
    </row>
    <row r="105" spans="5:5" ht="15.75" customHeight="1" x14ac:dyDescent="0.3">
      <c r="E105" s="105"/>
    </row>
    <row r="106" spans="5:5" ht="15.75" customHeight="1" x14ac:dyDescent="0.3">
      <c r="E106" s="105"/>
    </row>
    <row r="107" spans="5:5" ht="15.75" customHeight="1" x14ac:dyDescent="0.3">
      <c r="E107" s="105"/>
    </row>
    <row r="108" spans="5:5" ht="15.75" customHeight="1" x14ac:dyDescent="0.3">
      <c r="E108" s="105"/>
    </row>
    <row r="109" spans="5:5" ht="15.75" customHeight="1" x14ac:dyDescent="0.3">
      <c r="E109" s="105"/>
    </row>
    <row r="110" spans="5:5" ht="15.75" customHeight="1" x14ac:dyDescent="0.3">
      <c r="E110" s="105"/>
    </row>
    <row r="111" spans="5:5" ht="15.75" customHeight="1" x14ac:dyDescent="0.3">
      <c r="E111" s="105"/>
    </row>
    <row r="112" spans="5:5" ht="15.75" customHeight="1" x14ac:dyDescent="0.3">
      <c r="E112" s="105"/>
    </row>
    <row r="113" spans="5:5" ht="15.75" customHeight="1" x14ac:dyDescent="0.3">
      <c r="E113" s="105"/>
    </row>
    <row r="114" spans="5:5" ht="15.75" customHeight="1" x14ac:dyDescent="0.3">
      <c r="E114" s="105"/>
    </row>
    <row r="115" spans="5:5" ht="15.75" customHeight="1" x14ac:dyDescent="0.3">
      <c r="E115" s="105"/>
    </row>
    <row r="116" spans="5:5" ht="15.75" customHeight="1" x14ac:dyDescent="0.3">
      <c r="E116" s="105"/>
    </row>
    <row r="117" spans="5:5" ht="15.75" customHeight="1" x14ac:dyDescent="0.3">
      <c r="E117" s="105"/>
    </row>
    <row r="118" spans="5:5" ht="15.75" customHeight="1" x14ac:dyDescent="0.3">
      <c r="E118" s="105"/>
    </row>
    <row r="119" spans="5:5" ht="15.75" customHeight="1" x14ac:dyDescent="0.3">
      <c r="E119" s="105"/>
    </row>
    <row r="120" spans="5:5" ht="15.75" customHeight="1" x14ac:dyDescent="0.3">
      <c r="E120" s="105"/>
    </row>
    <row r="121" spans="5:5" ht="15.75" customHeight="1" x14ac:dyDescent="0.3">
      <c r="E121" s="105"/>
    </row>
    <row r="122" spans="5:5" ht="15.75" customHeight="1" x14ac:dyDescent="0.3">
      <c r="E122" s="105"/>
    </row>
    <row r="123" spans="5:5" ht="15.75" customHeight="1" x14ac:dyDescent="0.3">
      <c r="E123" s="105"/>
    </row>
    <row r="124" spans="5:5" ht="15.75" customHeight="1" x14ac:dyDescent="0.3">
      <c r="E124" s="105"/>
    </row>
    <row r="125" spans="5:5" ht="15.75" customHeight="1" x14ac:dyDescent="0.3">
      <c r="E125" s="105"/>
    </row>
    <row r="126" spans="5:5" ht="15.75" customHeight="1" x14ac:dyDescent="0.3">
      <c r="E126" s="105"/>
    </row>
    <row r="127" spans="5:5" ht="15.75" customHeight="1" x14ac:dyDescent="0.3">
      <c r="E127" s="105"/>
    </row>
    <row r="128" spans="5:5" ht="15.75" customHeight="1" x14ac:dyDescent="0.3">
      <c r="E128" s="105"/>
    </row>
    <row r="129" spans="5:5" ht="15.75" customHeight="1" x14ac:dyDescent="0.3">
      <c r="E129" s="105"/>
    </row>
    <row r="130" spans="5:5" ht="15.75" customHeight="1" x14ac:dyDescent="0.3">
      <c r="E130" s="105"/>
    </row>
    <row r="131" spans="5:5" ht="15.75" customHeight="1" x14ac:dyDescent="0.3">
      <c r="E131" s="105"/>
    </row>
    <row r="132" spans="5:5" ht="15.75" customHeight="1" x14ac:dyDescent="0.3">
      <c r="E132" s="105"/>
    </row>
    <row r="133" spans="5:5" ht="15.75" customHeight="1" x14ac:dyDescent="0.3">
      <c r="E133" s="105"/>
    </row>
    <row r="134" spans="5:5" ht="15.75" customHeight="1" x14ac:dyDescent="0.3">
      <c r="E134" s="105"/>
    </row>
    <row r="135" spans="5:5" ht="15.75" customHeight="1" x14ac:dyDescent="0.3">
      <c r="E135" s="105"/>
    </row>
    <row r="136" spans="5:5" ht="15.75" customHeight="1" x14ac:dyDescent="0.3">
      <c r="E136" s="105"/>
    </row>
    <row r="137" spans="5:5" ht="15.75" customHeight="1" x14ac:dyDescent="0.3">
      <c r="E137" s="105"/>
    </row>
    <row r="138" spans="5:5" ht="15.75" customHeight="1" x14ac:dyDescent="0.3">
      <c r="E138" s="105"/>
    </row>
    <row r="139" spans="5:5" ht="15.75" customHeight="1" x14ac:dyDescent="0.3">
      <c r="E139" s="105"/>
    </row>
    <row r="140" spans="5:5" ht="15.75" customHeight="1" x14ac:dyDescent="0.3">
      <c r="E140" s="105"/>
    </row>
    <row r="141" spans="5:5" ht="15.75" customHeight="1" x14ac:dyDescent="0.3">
      <c r="E141" s="105"/>
    </row>
    <row r="142" spans="5:5" ht="15.75" customHeight="1" x14ac:dyDescent="0.3">
      <c r="E142" s="105"/>
    </row>
    <row r="143" spans="5:5" ht="15.75" customHeight="1" x14ac:dyDescent="0.3">
      <c r="E143" s="105"/>
    </row>
    <row r="144" spans="5:5" ht="15.75" customHeight="1" x14ac:dyDescent="0.3">
      <c r="E144" s="105"/>
    </row>
    <row r="145" spans="5:5" ht="15.75" customHeight="1" x14ac:dyDescent="0.3">
      <c r="E145" s="105"/>
    </row>
    <row r="146" spans="5:5" ht="15.75" customHeight="1" x14ac:dyDescent="0.3">
      <c r="E146" s="105"/>
    </row>
    <row r="147" spans="5:5" ht="15.75" customHeight="1" x14ac:dyDescent="0.3">
      <c r="E147" s="105"/>
    </row>
    <row r="148" spans="5:5" ht="15.75" customHeight="1" x14ac:dyDescent="0.3">
      <c r="E148" s="105"/>
    </row>
    <row r="149" spans="5:5" ht="15.75" customHeight="1" x14ac:dyDescent="0.3">
      <c r="E149" s="105"/>
    </row>
    <row r="150" spans="5:5" ht="15.75" customHeight="1" x14ac:dyDescent="0.3">
      <c r="E150" s="105"/>
    </row>
    <row r="151" spans="5:5" ht="15.75" customHeight="1" x14ac:dyDescent="0.3">
      <c r="E151" s="105"/>
    </row>
    <row r="152" spans="5:5" ht="15.75" customHeight="1" x14ac:dyDescent="0.3">
      <c r="E152" s="105"/>
    </row>
    <row r="153" spans="5:5" ht="15.75" customHeight="1" x14ac:dyDescent="0.3">
      <c r="E153" s="105"/>
    </row>
    <row r="154" spans="5:5" ht="15.75" customHeight="1" x14ac:dyDescent="0.3">
      <c r="E154" s="105"/>
    </row>
    <row r="155" spans="5:5" ht="15.75" customHeight="1" x14ac:dyDescent="0.3">
      <c r="E155" s="105"/>
    </row>
    <row r="156" spans="5:5" ht="15.75" customHeight="1" x14ac:dyDescent="0.3">
      <c r="E156" s="105"/>
    </row>
    <row r="157" spans="5:5" ht="15.75" customHeight="1" x14ac:dyDescent="0.3">
      <c r="E157" s="105"/>
    </row>
    <row r="158" spans="5:5" ht="15.75" customHeight="1" x14ac:dyDescent="0.3">
      <c r="E158" s="105"/>
    </row>
    <row r="159" spans="5:5" ht="15.75" customHeight="1" x14ac:dyDescent="0.3">
      <c r="E159" s="105"/>
    </row>
    <row r="160" spans="5:5" ht="15.75" customHeight="1" x14ac:dyDescent="0.3">
      <c r="E160" s="105"/>
    </row>
    <row r="161" spans="5:5" ht="15.75" customHeight="1" x14ac:dyDescent="0.3">
      <c r="E161" s="105"/>
    </row>
    <row r="162" spans="5:5" ht="15.75" customHeight="1" x14ac:dyDescent="0.3">
      <c r="E162" s="105"/>
    </row>
    <row r="163" spans="5:5" ht="15.75" customHeight="1" x14ac:dyDescent="0.3">
      <c r="E163" s="105"/>
    </row>
    <row r="164" spans="5:5" ht="15.75" customHeight="1" x14ac:dyDescent="0.3">
      <c r="E164" s="105"/>
    </row>
    <row r="165" spans="5:5" ht="15.75" customHeight="1" x14ac:dyDescent="0.3">
      <c r="E165" s="105"/>
    </row>
    <row r="166" spans="5:5" ht="15.75" customHeight="1" x14ac:dyDescent="0.3">
      <c r="E166" s="105"/>
    </row>
    <row r="167" spans="5:5" ht="15.75" customHeight="1" x14ac:dyDescent="0.3">
      <c r="E167" s="105"/>
    </row>
    <row r="168" spans="5:5" ht="15.75" customHeight="1" x14ac:dyDescent="0.3">
      <c r="E168" s="105"/>
    </row>
    <row r="169" spans="5:5" ht="15.75" customHeight="1" x14ac:dyDescent="0.3">
      <c r="E169" s="105"/>
    </row>
    <row r="170" spans="5:5" ht="15.75" customHeight="1" x14ac:dyDescent="0.3">
      <c r="E170" s="105"/>
    </row>
    <row r="171" spans="5:5" ht="15.75" customHeight="1" x14ac:dyDescent="0.3">
      <c r="E171" s="105"/>
    </row>
    <row r="172" spans="5:5" ht="15.75" customHeight="1" x14ac:dyDescent="0.3">
      <c r="E172" s="105"/>
    </row>
    <row r="173" spans="5:5" ht="15.75" customHeight="1" x14ac:dyDescent="0.3">
      <c r="E173" s="105"/>
    </row>
    <row r="174" spans="5:5" ht="15.75" customHeight="1" x14ac:dyDescent="0.3">
      <c r="E174" s="105"/>
    </row>
    <row r="175" spans="5:5" ht="15.75" customHeight="1" x14ac:dyDescent="0.3">
      <c r="E175" s="105"/>
    </row>
    <row r="176" spans="5:5" ht="15.75" customHeight="1" x14ac:dyDescent="0.3">
      <c r="E176" s="105"/>
    </row>
    <row r="177" spans="5:5" ht="15.75" customHeight="1" x14ac:dyDescent="0.3">
      <c r="E177" s="105"/>
    </row>
    <row r="178" spans="5:5" ht="15.75" customHeight="1" x14ac:dyDescent="0.3">
      <c r="E178" s="105"/>
    </row>
    <row r="179" spans="5:5" ht="15.75" customHeight="1" x14ac:dyDescent="0.3">
      <c r="E179" s="105"/>
    </row>
    <row r="180" spans="5:5" ht="15.75" customHeight="1" x14ac:dyDescent="0.3">
      <c r="E180" s="105"/>
    </row>
    <row r="181" spans="5:5" ht="15.75" customHeight="1" x14ac:dyDescent="0.3">
      <c r="E181" s="105"/>
    </row>
    <row r="182" spans="5:5" ht="15.75" customHeight="1" x14ac:dyDescent="0.3">
      <c r="E182" s="105"/>
    </row>
    <row r="183" spans="5:5" ht="15.75" customHeight="1" x14ac:dyDescent="0.3">
      <c r="E183" s="105"/>
    </row>
    <row r="184" spans="5:5" ht="15.75" customHeight="1" x14ac:dyDescent="0.3">
      <c r="E184" s="105"/>
    </row>
    <row r="185" spans="5:5" ht="15.75" customHeight="1" x14ac:dyDescent="0.3">
      <c r="E185" s="105"/>
    </row>
    <row r="186" spans="5:5" ht="15.75" customHeight="1" x14ac:dyDescent="0.3">
      <c r="E186" s="105"/>
    </row>
    <row r="187" spans="5:5" ht="15.75" customHeight="1" x14ac:dyDescent="0.3">
      <c r="E187" s="105"/>
    </row>
    <row r="188" spans="5:5" ht="15.75" customHeight="1" x14ac:dyDescent="0.3">
      <c r="E188" s="105"/>
    </row>
    <row r="189" spans="5:5" ht="15.75" customHeight="1" x14ac:dyDescent="0.3">
      <c r="E189" s="105"/>
    </row>
    <row r="190" spans="5:5" ht="15.75" customHeight="1" x14ac:dyDescent="0.3">
      <c r="E190" s="105"/>
    </row>
    <row r="191" spans="5:5" ht="15.75" customHeight="1" x14ac:dyDescent="0.3">
      <c r="E191" s="105"/>
    </row>
    <row r="192" spans="5:5" ht="15.75" customHeight="1" x14ac:dyDescent="0.3">
      <c r="E192" s="105"/>
    </row>
    <row r="193" spans="5:5" ht="15.75" customHeight="1" x14ac:dyDescent="0.3">
      <c r="E193" s="105"/>
    </row>
    <row r="194" spans="5:5" ht="15.75" customHeight="1" x14ac:dyDescent="0.3">
      <c r="E194" s="105"/>
    </row>
    <row r="195" spans="5:5" ht="15.75" customHeight="1" x14ac:dyDescent="0.3">
      <c r="E195" s="105"/>
    </row>
    <row r="196" spans="5:5" ht="15.75" customHeight="1" x14ac:dyDescent="0.3">
      <c r="E196" s="105"/>
    </row>
    <row r="197" spans="5:5" ht="15.75" customHeight="1" x14ac:dyDescent="0.3">
      <c r="E197" s="105"/>
    </row>
    <row r="198" spans="5:5" ht="15.75" customHeight="1" x14ac:dyDescent="0.3">
      <c r="E198" s="105"/>
    </row>
    <row r="199" spans="5:5" ht="15.75" customHeight="1" x14ac:dyDescent="0.3">
      <c r="E199" s="105"/>
    </row>
    <row r="200" spans="5:5" ht="15.75" customHeight="1" x14ac:dyDescent="0.3">
      <c r="E200" s="105"/>
    </row>
    <row r="201" spans="5:5" ht="15.75" customHeight="1" x14ac:dyDescent="0.3">
      <c r="E201" s="105"/>
    </row>
    <row r="202" spans="5:5" ht="15.75" customHeight="1" x14ac:dyDescent="0.3">
      <c r="E202" s="105"/>
    </row>
    <row r="203" spans="5:5" ht="15.75" customHeight="1" x14ac:dyDescent="0.3">
      <c r="E203" s="105"/>
    </row>
    <row r="204" spans="5:5" ht="15.75" customHeight="1" x14ac:dyDescent="0.3">
      <c r="E204" s="105"/>
    </row>
    <row r="205" spans="5:5" ht="15.75" customHeight="1" x14ac:dyDescent="0.3">
      <c r="E205" s="105"/>
    </row>
    <row r="206" spans="5:5" ht="15.75" customHeight="1" x14ac:dyDescent="0.3">
      <c r="E206" s="105"/>
    </row>
    <row r="207" spans="5:5" ht="15.75" customHeight="1" x14ac:dyDescent="0.3">
      <c r="E207" s="105"/>
    </row>
    <row r="208" spans="5:5" ht="15.75" customHeight="1" x14ac:dyDescent="0.3">
      <c r="E208" s="105"/>
    </row>
    <row r="209" spans="5:5" ht="15.75" customHeight="1" x14ac:dyDescent="0.3">
      <c r="E209" s="105"/>
    </row>
    <row r="210" spans="5:5" ht="15.75" customHeight="1" x14ac:dyDescent="0.3">
      <c r="E210" s="105"/>
    </row>
    <row r="211" spans="5:5" ht="15.75" customHeight="1" x14ac:dyDescent="0.3">
      <c r="E211" s="105"/>
    </row>
    <row r="212" spans="5:5" ht="15.75" customHeight="1" x14ac:dyDescent="0.3">
      <c r="E212" s="105"/>
    </row>
    <row r="213" spans="5:5" ht="15.75" customHeight="1" x14ac:dyDescent="0.3">
      <c r="E213" s="105"/>
    </row>
    <row r="214" spans="5:5" ht="15.75" customHeight="1" x14ac:dyDescent="0.3">
      <c r="E214" s="105"/>
    </row>
    <row r="215" spans="5:5" ht="15.75" customHeight="1" x14ac:dyDescent="0.3">
      <c r="E215" s="105"/>
    </row>
    <row r="216" spans="5:5" ht="15.75" customHeight="1" x14ac:dyDescent="0.3">
      <c r="E216" s="105"/>
    </row>
    <row r="217" spans="5:5" ht="15.75" customHeight="1" x14ac:dyDescent="0.3">
      <c r="E217" s="105"/>
    </row>
    <row r="218" spans="5:5" ht="15.75" customHeight="1" x14ac:dyDescent="0.3">
      <c r="E218" s="105"/>
    </row>
    <row r="219" spans="5:5" ht="15.75" customHeight="1" x14ac:dyDescent="0.3">
      <c r="E219" s="105"/>
    </row>
    <row r="220" spans="5:5" ht="15.75" customHeight="1" x14ac:dyDescent="0.3">
      <c r="E220" s="105"/>
    </row>
    <row r="221" spans="5:5" ht="15.75" customHeight="1" x14ac:dyDescent="0.3">
      <c r="E221" s="105"/>
    </row>
    <row r="222" spans="5:5" ht="15.75" customHeight="1" x14ac:dyDescent="0.3">
      <c r="E222" s="105"/>
    </row>
    <row r="223" spans="5:5" ht="15.75" customHeight="1" x14ac:dyDescent="0.3">
      <c r="E223" s="105"/>
    </row>
    <row r="224" spans="5:5" ht="15.75" customHeight="1" x14ac:dyDescent="0.3">
      <c r="E224" s="105"/>
    </row>
    <row r="225" spans="5:5" ht="15.75" customHeight="1" x14ac:dyDescent="0.3">
      <c r="E225" s="105"/>
    </row>
    <row r="226" spans="5:5" ht="15.75" customHeight="1" x14ac:dyDescent="0.3">
      <c r="E226" s="105"/>
    </row>
    <row r="227" spans="5:5" ht="15.75" customHeight="1" x14ac:dyDescent="0.3">
      <c r="E227" s="105"/>
    </row>
    <row r="228" spans="5:5" ht="15.75" customHeight="1" x14ac:dyDescent="0.3">
      <c r="E228" s="105"/>
    </row>
    <row r="229" spans="5:5" ht="15.75" customHeight="1" x14ac:dyDescent="0.3">
      <c r="E229" s="105"/>
    </row>
    <row r="230" spans="5:5" ht="15.75" customHeight="1" x14ac:dyDescent="0.3">
      <c r="E230" s="105"/>
    </row>
    <row r="231" spans="5:5" ht="15.75" customHeight="1" x14ac:dyDescent="0.3">
      <c r="E231" s="105"/>
    </row>
    <row r="232" spans="5:5" ht="15.75" customHeight="1" x14ac:dyDescent="0.3">
      <c r="E232" s="105"/>
    </row>
    <row r="233" spans="5:5" ht="15.75" customHeight="1" x14ac:dyDescent="0.3">
      <c r="E233" s="105"/>
    </row>
    <row r="234" spans="5:5" ht="15.75" customHeight="1" x14ac:dyDescent="0.3">
      <c r="E234" s="105"/>
    </row>
    <row r="235" spans="5:5" ht="15.75" customHeight="1" x14ac:dyDescent="0.3">
      <c r="E235" s="105"/>
    </row>
    <row r="236" spans="5:5" ht="15.75" customHeight="1" x14ac:dyDescent="0.3">
      <c r="E236" s="105"/>
    </row>
    <row r="237" spans="5:5" ht="15.75" customHeight="1" x14ac:dyDescent="0.3">
      <c r="E237" s="105"/>
    </row>
    <row r="238" spans="5:5" ht="15.75" customHeight="1" x14ac:dyDescent="0.3">
      <c r="E238" s="105"/>
    </row>
    <row r="239" spans="5:5" ht="15.75" customHeight="1" x14ac:dyDescent="0.3">
      <c r="E239" s="105"/>
    </row>
    <row r="240" spans="5:5" ht="15.75" customHeight="1" x14ac:dyDescent="0.3">
      <c r="E240" s="105"/>
    </row>
    <row r="241" spans="5:5" ht="15.75" customHeight="1" x14ac:dyDescent="0.3">
      <c r="E241" s="105"/>
    </row>
    <row r="242" spans="5:5" ht="15.75" customHeight="1" x14ac:dyDescent="0.3">
      <c r="E242" s="105"/>
    </row>
    <row r="243" spans="5:5" ht="15.75" customHeight="1" x14ac:dyDescent="0.3">
      <c r="E243" s="105"/>
    </row>
    <row r="244" spans="5:5" ht="15.75" customHeight="1" x14ac:dyDescent="0.3">
      <c r="E244" s="105"/>
    </row>
    <row r="245" spans="5:5" ht="15.75" customHeight="1" x14ac:dyDescent="0.3">
      <c r="E245" s="105"/>
    </row>
    <row r="246" spans="5:5" ht="15.75" customHeight="1" x14ac:dyDescent="0.3">
      <c r="E246" s="105"/>
    </row>
    <row r="247" spans="5:5" ht="15.75" customHeight="1" x14ac:dyDescent="0.3">
      <c r="E247" s="105"/>
    </row>
    <row r="248" spans="5:5" ht="15.75" customHeight="1" x14ac:dyDescent="0.3">
      <c r="E248" s="105"/>
    </row>
    <row r="249" spans="5:5" ht="15.75" customHeight="1" x14ac:dyDescent="0.3">
      <c r="E249" s="105"/>
    </row>
    <row r="250" spans="5:5" ht="15.75" customHeight="1" x14ac:dyDescent="0.3">
      <c r="E250" s="105"/>
    </row>
    <row r="251" spans="5:5" ht="15.75" customHeight="1" x14ac:dyDescent="0.3">
      <c r="E251" s="105"/>
    </row>
    <row r="252" spans="5:5" ht="15.75" customHeight="1" x14ac:dyDescent="0.3">
      <c r="E252" s="105"/>
    </row>
    <row r="253" spans="5:5" ht="15.75" customHeight="1" x14ac:dyDescent="0.3">
      <c r="E253" s="105"/>
    </row>
    <row r="254" spans="5:5" ht="15.75" customHeight="1" x14ac:dyDescent="0.3">
      <c r="E254" s="105"/>
    </row>
    <row r="255" spans="5:5" ht="15.75" customHeight="1" x14ac:dyDescent="0.3">
      <c r="E255" s="105"/>
    </row>
    <row r="256" spans="5:5" ht="15.75" customHeight="1" x14ac:dyDescent="0.3">
      <c r="E256" s="105"/>
    </row>
    <row r="257" spans="5:5" ht="15.75" customHeight="1" x14ac:dyDescent="0.3">
      <c r="E257" s="105"/>
    </row>
    <row r="258" spans="5:5" ht="15.75" customHeight="1" x14ac:dyDescent="0.3">
      <c r="E258" s="105"/>
    </row>
    <row r="259" spans="5:5" ht="15.75" customHeight="1" x14ac:dyDescent="0.3">
      <c r="E259" s="105"/>
    </row>
    <row r="260" spans="5:5" ht="15.75" customHeight="1" x14ac:dyDescent="0.3">
      <c r="E260" s="105"/>
    </row>
    <row r="261" spans="5:5" ht="15.75" customHeight="1" x14ac:dyDescent="0.3">
      <c r="E261" s="105"/>
    </row>
    <row r="262" spans="5:5" ht="15.75" customHeight="1" x14ac:dyDescent="0.3">
      <c r="E262" s="105"/>
    </row>
    <row r="263" spans="5:5" ht="15.75" customHeight="1" x14ac:dyDescent="0.3">
      <c r="E263" s="105"/>
    </row>
    <row r="264" spans="5:5" ht="15.75" customHeight="1" x14ac:dyDescent="0.3">
      <c r="E264" s="105"/>
    </row>
    <row r="265" spans="5:5" ht="15.75" customHeight="1" x14ac:dyDescent="0.3">
      <c r="E265" s="105"/>
    </row>
    <row r="266" spans="5:5" ht="15.75" customHeight="1" x14ac:dyDescent="0.3">
      <c r="E266" s="105"/>
    </row>
    <row r="267" spans="5:5" ht="15.75" customHeight="1" x14ac:dyDescent="0.3">
      <c r="E267" s="105"/>
    </row>
    <row r="268" spans="5:5" ht="15.75" customHeight="1" x14ac:dyDescent="0.3">
      <c r="E268" s="105"/>
    </row>
    <row r="269" spans="5:5" ht="15.75" customHeight="1" x14ac:dyDescent="0.3">
      <c r="E269" s="105"/>
    </row>
    <row r="270" spans="5:5" ht="15.75" customHeight="1" x14ac:dyDescent="0.3">
      <c r="E270" s="105"/>
    </row>
    <row r="271" spans="5:5" ht="15.75" customHeight="1" x14ac:dyDescent="0.3">
      <c r="E271" s="105"/>
    </row>
    <row r="272" spans="5:5" ht="15.75" customHeight="1" x14ac:dyDescent="0.3">
      <c r="E272" s="105"/>
    </row>
    <row r="273" spans="5:5" ht="15.75" customHeight="1" x14ac:dyDescent="0.3">
      <c r="E273" s="105"/>
    </row>
    <row r="274" spans="5:5" ht="15.75" customHeight="1" x14ac:dyDescent="0.3">
      <c r="E274" s="105"/>
    </row>
    <row r="275" spans="5:5" ht="15.75" customHeight="1" x14ac:dyDescent="0.3">
      <c r="E275" s="105"/>
    </row>
    <row r="276" spans="5:5" ht="15.75" customHeight="1" x14ac:dyDescent="0.3">
      <c r="E276" s="105"/>
    </row>
    <row r="277" spans="5:5" ht="15.75" customHeight="1" x14ac:dyDescent="0.3">
      <c r="E277" s="105"/>
    </row>
    <row r="278" spans="5:5" ht="15.75" customHeight="1" x14ac:dyDescent="0.3">
      <c r="E278" s="105"/>
    </row>
    <row r="279" spans="5:5" ht="15.75" customHeight="1" x14ac:dyDescent="0.3">
      <c r="E279" s="105"/>
    </row>
    <row r="280" spans="5:5" ht="15.75" customHeight="1" x14ac:dyDescent="0.3">
      <c r="E280" s="105"/>
    </row>
    <row r="281" spans="5:5" ht="15.75" customHeight="1" x14ac:dyDescent="0.3">
      <c r="E281" s="105"/>
    </row>
    <row r="282" spans="5:5" ht="15.75" customHeight="1" x14ac:dyDescent="0.3">
      <c r="E282" s="105"/>
    </row>
    <row r="283" spans="5:5" ht="15.75" customHeight="1" x14ac:dyDescent="0.3">
      <c r="E283" s="105"/>
    </row>
    <row r="284" spans="5:5" ht="15.75" customHeight="1" x14ac:dyDescent="0.3">
      <c r="E284" s="105"/>
    </row>
    <row r="285" spans="5:5" ht="15.75" customHeight="1" x14ac:dyDescent="0.3">
      <c r="E285" s="105"/>
    </row>
    <row r="286" spans="5:5" ht="15.75" customHeight="1" x14ac:dyDescent="0.3">
      <c r="E286" s="105"/>
    </row>
    <row r="287" spans="5:5" ht="15.75" customHeight="1" x14ac:dyDescent="0.3">
      <c r="E287" s="105"/>
    </row>
    <row r="288" spans="5:5" ht="15.75" customHeight="1" x14ac:dyDescent="0.3">
      <c r="E288" s="105"/>
    </row>
    <row r="289" spans="5:5" ht="15.75" customHeight="1" x14ac:dyDescent="0.3">
      <c r="E289" s="105"/>
    </row>
    <row r="290" spans="5:5" ht="15.75" customHeight="1" x14ac:dyDescent="0.3">
      <c r="E290" s="105"/>
    </row>
    <row r="291" spans="5:5" ht="15.75" customHeight="1" x14ac:dyDescent="0.3">
      <c r="E291" s="105"/>
    </row>
    <row r="292" spans="5:5" ht="15.75" customHeight="1" x14ac:dyDescent="0.3">
      <c r="E292" s="105"/>
    </row>
    <row r="293" spans="5:5" ht="15.75" customHeight="1" x14ac:dyDescent="0.3">
      <c r="E293" s="105"/>
    </row>
    <row r="294" spans="5:5" ht="15.75" customHeight="1" x14ac:dyDescent="0.3">
      <c r="E294" s="105"/>
    </row>
    <row r="295" spans="5:5" ht="15.75" customHeight="1" x14ac:dyDescent="0.3">
      <c r="E295" s="105"/>
    </row>
    <row r="296" spans="5:5" ht="15.75" customHeight="1" x14ac:dyDescent="0.3">
      <c r="E296" s="105"/>
    </row>
    <row r="297" spans="5:5" ht="15.75" customHeight="1" x14ac:dyDescent="0.3">
      <c r="E297" s="105"/>
    </row>
    <row r="298" spans="5:5" ht="15.75" customHeight="1" x14ac:dyDescent="0.3">
      <c r="E298" s="105"/>
    </row>
    <row r="299" spans="5:5" ht="15.75" customHeight="1" x14ac:dyDescent="0.3">
      <c r="E299" s="105"/>
    </row>
    <row r="300" spans="5:5" ht="15.75" customHeight="1" x14ac:dyDescent="0.3">
      <c r="E300" s="105"/>
    </row>
    <row r="301" spans="5:5" ht="15.75" customHeight="1" x14ac:dyDescent="0.3">
      <c r="E301" s="105"/>
    </row>
    <row r="302" spans="5:5" ht="15.75" customHeight="1" x14ac:dyDescent="0.3">
      <c r="E302" s="105"/>
    </row>
    <row r="303" spans="5:5" ht="15.75" customHeight="1" x14ac:dyDescent="0.3">
      <c r="E303" s="105"/>
    </row>
    <row r="304" spans="5:5" ht="15.75" customHeight="1" x14ac:dyDescent="0.3">
      <c r="E304" s="105"/>
    </row>
    <row r="305" spans="5:5" ht="15.75" customHeight="1" x14ac:dyDescent="0.3">
      <c r="E305" s="105"/>
    </row>
    <row r="306" spans="5:5" ht="15.75" customHeight="1" x14ac:dyDescent="0.3">
      <c r="E306" s="105"/>
    </row>
    <row r="307" spans="5:5" ht="15.75" customHeight="1" x14ac:dyDescent="0.3">
      <c r="E307" s="105"/>
    </row>
    <row r="308" spans="5:5" ht="15.75" customHeight="1" x14ac:dyDescent="0.3">
      <c r="E308" s="105"/>
    </row>
    <row r="309" spans="5:5" ht="15.75" customHeight="1" x14ac:dyDescent="0.3">
      <c r="E309" s="105"/>
    </row>
    <row r="310" spans="5:5" ht="15.75" customHeight="1" x14ac:dyDescent="0.3">
      <c r="E310" s="105"/>
    </row>
    <row r="311" spans="5:5" ht="15.75" customHeight="1" x14ac:dyDescent="0.3">
      <c r="E311" s="105"/>
    </row>
    <row r="312" spans="5:5" ht="15.75" customHeight="1" x14ac:dyDescent="0.3">
      <c r="E312" s="105"/>
    </row>
    <row r="313" spans="5:5" ht="15.75" customHeight="1" x14ac:dyDescent="0.3">
      <c r="E313" s="105"/>
    </row>
    <row r="314" spans="5:5" ht="15.75" customHeight="1" x14ac:dyDescent="0.3">
      <c r="E314" s="105"/>
    </row>
    <row r="315" spans="5:5" ht="15.75" customHeight="1" x14ac:dyDescent="0.3">
      <c r="E315" s="105"/>
    </row>
    <row r="316" spans="5:5" ht="15.75" customHeight="1" x14ac:dyDescent="0.3">
      <c r="E316" s="105"/>
    </row>
    <row r="317" spans="5:5" ht="15.75" customHeight="1" x14ac:dyDescent="0.3">
      <c r="E317" s="105"/>
    </row>
    <row r="318" spans="5:5" ht="15.75" customHeight="1" x14ac:dyDescent="0.3">
      <c r="E318" s="105"/>
    </row>
    <row r="319" spans="5:5" ht="15.75" customHeight="1" x14ac:dyDescent="0.3">
      <c r="E319" s="105"/>
    </row>
    <row r="320" spans="5:5" ht="15.75" customHeight="1" x14ac:dyDescent="0.3">
      <c r="E320" s="105"/>
    </row>
    <row r="321" spans="5:5" ht="15.75" customHeight="1" x14ac:dyDescent="0.3">
      <c r="E321" s="105"/>
    </row>
    <row r="322" spans="5:5" ht="15.75" customHeight="1" x14ac:dyDescent="0.3">
      <c r="E322" s="105"/>
    </row>
    <row r="323" spans="5:5" ht="15.75" customHeight="1" x14ac:dyDescent="0.3">
      <c r="E323" s="105"/>
    </row>
    <row r="324" spans="5:5" ht="15.75" customHeight="1" x14ac:dyDescent="0.3">
      <c r="E324" s="105"/>
    </row>
    <row r="325" spans="5:5" ht="15.75" customHeight="1" x14ac:dyDescent="0.3">
      <c r="E325" s="105"/>
    </row>
    <row r="326" spans="5:5" ht="15.75" customHeight="1" x14ac:dyDescent="0.3">
      <c r="E326" s="105"/>
    </row>
    <row r="327" spans="5:5" ht="15.75" customHeight="1" x14ac:dyDescent="0.3">
      <c r="E327" s="105"/>
    </row>
    <row r="328" spans="5:5" ht="15.75" customHeight="1" x14ac:dyDescent="0.3">
      <c r="E328" s="105"/>
    </row>
    <row r="329" spans="5:5" ht="15.75" customHeight="1" x14ac:dyDescent="0.3">
      <c r="E329" s="105"/>
    </row>
    <row r="330" spans="5:5" ht="15.75" customHeight="1" x14ac:dyDescent="0.3">
      <c r="E330" s="105"/>
    </row>
    <row r="331" spans="5:5" ht="15.75" customHeight="1" x14ac:dyDescent="0.3">
      <c r="E331" s="105"/>
    </row>
    <row r="332" spans="5:5" ht="15.75" customHeight="1" x14ac:dyDescent="0.3">
      <c r="E332" s="105"/>
    </row>
    <row r="333" spans="5:5" ht="15.75" customHeight="1" x14ac:dyDescent="0.3">
      <c r="E333" s="105"/>
    </row>
    <row r="334" spans="5:5" ht="15.75" customHeight="1" x14ac:dyDescent="0.3">
      <c r="E334" s="105"/>
    </row>
    <row r="335" spans="5:5" ht="15.75" customHeight="1" x14ac:dyDescent="0.3">
      <c r="E335" s="105"/>
    </row>
    <row r="336" spans="5:5" ht="15.75" customHeight="1" x14ac:dyDescent="0.3">
      <c r="E336" s="105"/>
    </row>
    <row r="337" spans="5:5" ht="15.75" customHeight="1" x14ac:dyDescent="0.3">
      <c r="E337" s="105"/>
    </row>
    <row r="338" spans="5:5" ht="15.75" customHeight="1" x14ac:dyDescent="0.3">
      <c r="E338" s="105"/>
    </row>
    <row r="339" spans="5:5" ht="15.75" customHeight="1" x14ac:dyDescent="0.3">
      <c r="E339" s="105"/>
    </row>
    <row r="340" spans="5:5" ht="15.75" customHeight="1" x14ac:dyDescent="0.3">
      <c r="E340" s="105"/>
    </row>
    <row r="341" spans="5:5" ht="15.75" customHeight="1" x14ac:dyDescent="0.3">
      <c r="E341" s="105"/>
    </row>
    <row r="342" spans="5:5" ht="15.75" customHeight="1" x14ac:dyDescent="0.3">
      <c r="E342" s="105"/>
    </row>
    <row r="343" spans="5:5" ht="15.75" customHeight="1" x14ac:dyDescent="0.3">
      <c r="E343" s="105"/>
    </row>
    <row r="344" spans="5:5" ht="15.75" customHeight="1" x14ac:dyDescent="0.3">
      <c r="E344" s="105"/>
    </row>
    <row r="345" spans="5:5" ht="15.75" customHeight="1" x14ac:dyDescent="0.3">
      <c r="E345" s="105"/>
    </row>
    <row r="346" spans="5:5" ht="15.75" customHeight="1" x14ac:dyDescent="0.3">
      <c r="E346" s="105"/>
    </row>
    <row r="347" spans="5:5" ht="15.75" customHeight="1" x14ac:dyDescent="0.3">
      <c r="E347" s="105"/>
    </row>
    <row r="348" spans="5:5" ht="15.75" customHeight="1" x14ac:dyDescent="0.3">
      <c r="E348" s="105"/>
    </row>
    <row r="349" spans="5:5" ht="15.75" customHeight="1" x14ac:dyDescent="0.3">
      <c r="E349" s="105"/>
    </row>
    <row r="350" spans="5:5" ht="15.75" customHeight="1" x14ac:dyDescent="0.3">
      <c r="E350" s="105"/>
    </row>
    <row r="351" spans="5:5" ht="15.75" customHeight="1" x14ac:dyDescent="0.3">
      <c r="E351" s="105"/>
    </row>
    <row r="352" spans="5:5" ht="15.75" customHeight="1" x14ac:dyDescent="0.3">
      <c r="E352" s="105"/>
    </row>
    <row r="353" spans="5:5" ht="15.75" customHeight="1" x14ac:dyDescent="0.3">
      <c r="E353" s="105"/>
    </row>
    <row r="354" spans="5:5" ht="15.75" customHeight="1" x14ac:dyDescent="0.3">
      <c r="E354" s="105"/>
    </row>
    <row r="355" spans="5:5" ht="15.75" customHeight="1" x14ac:dyDescent="0.3">
      <c r="E355" s="105"/>
    </row>
    <row r="356" spans="5:5" ht="15.75" customHeight="1" x14ac:dyDescent="0.3">
      <c r="E356" s="105"/>
    </row>
    <row r="357" spans="5:5" ht="15.75" customHeight="1" x14ac:dyDescent="0.3">
      <c r="E357" s="105"/>
    </row>
    <row r="358" spans="5:5" ht="15.75" customHeight="1" x14ac:dyDescent="0.3">
      <c r="E358" s="105"/>
    </row>
    <row r="359" spans="5:5" ht="15.75" customHeight="1" x14ac:dyDescent="0.3">
      <c r="E359" s="105"/>
    </row>
    <row r="360" spans="5:5" ht="15.75" customHeight="1" x14ac:dyDescent="0.3">
      <c r="E360" s="105"/>
    </row>
    <row r="361" spans="5:5" ht="15.75" customHeight="1" x14ac:dyDescent="0.3">
      <c r="E361" s="105"/>
    </row>
    <row r="362" spans="5:5" ht="15.75" customHeight="1" x14ac:dyDescent="0.3">
      <c r="E362" s="105"/>
    </row>
    <row r="363" spans="5:5" ht="15.75" customHeight="1" x14ac:dyDescent="0.3">
      <c r="E363" s="105"/>
    </row>
    <row r="364" spans="5:5" ht="15.75" customHeight="1" x14ac:dyDescent="0.3">
      <c r="E364" s="105"/>
    </row>
    <row r="365" spans="5:5" ht="15.75" customHeight="1" x14ac:dyDescent="0.3">
      <c r="E365" s="105"/>
    </row>
    <row r="366" spans="5:5" ht="15.75" customHeight="1" x14ac:dyDescent="0.3">
      <c r="E366" s="105"/>
    </row>
    <row r="367" spans="5:5" ht="15.75" customHeight="1" x14ac:dyDescent="0.3">
      <c r="E367" s="105"/>
    </row>
    <row r="368" spans="5:5" ht="15.75" customHeight="1" x14ac:dyDescent="0.3">
      <c r="E368" s="105"/>
    </row>
    <row r="369" spans="5:5" ht="15.75" customHeight="1" x14ac:dyDescent="0.3">
      <c r="E369" s="105"/>
    </row>
    <row r="370" spans="5:5" ht="15.75" customHeight="1" x14ac:dyDescent="0.3">
      <c r="E370" s="105"/>
    </row>
    <row r="371" spans="5:5" ht="15.75" customHeight="1" x14ac:dyDescent="0.3">
      <c r="E371" s="105"/>
    </row>
    <row r="372" spans="5:5" ht="15.75" customHeight="1" x14ac:dyDescent="0.3">
      <c r="E372" s="105"/>
    </row>
    <row r="373" spans="5:5" ht="15.75" customHeight="1" x14ac:dyDescent="0.3">
      <c r="E373" s="105"/>
    </row>
    <row r="374" spans="5:5" ht="15.75" customHeight="1" x14ac:dyDescent="0.3">
      <c r="E374" s="105"/>
    </row>
    <row r="375" spans="5:5" ht="15.75" customHeight="1" x14ac:dyDescent="0.3">
      <c r="E375" s="105"/>
    </row>
    <row r="376" spans="5:5" ht="15.75" customHeight="1" x14ac:dyDescent="0.3">
      <c r="E376" s="105"/>
    </row>
    <row r="377" spans="5:5" ht="15.75" customHeight="1" x14ac:dyDescent="0.3">
      <c r="E377" s="105"/>
    </row>
    <row r="378" spans="5:5" ht="15.75" customHeight="1" x14ac:dyDescent="0.3">
      <c r="E378" s="105"/>
    </row>
    <row r="379" spans="5:5" ht="15.75" customHeight="1" x14ac:dyDescent="0.3">
      <c r="E379" s="105"/>
    </row>
    <row r="380" spans="5:5" ht="15.75" customHeight="1" x14ac:dyDescent="0.3">
      <c r="E380" s="105"/>
    </row>
    <row r="381" spans="5:5" ht="15.75" customHeight="1" x14ac:dyDescent="0.3">
      <c r="E381" s="105"/>
    </row>
    <row r="382" spans="5:5" ht="15.75" customHeight="1" x14ac:dyDescent="0.3">
      <c r="E382" s="105"/>
    </row>
    <row r="383" spans="5:5" ht="15.75" customHeight="1" x14ac:dyDescent="0.3">
      <c r="E383" s="105"/>
    </row>
    <row r="384" spans="5:5" ht="15.75" customHeight="1" x14ac:dyDescent="0.3">
      <c r="E384" s="105"/>
    </row>
    <row r="385" spans="5:5" ht="15.75" customHeight="1" x14ac:dyDescent="0.3">
      <c r="E385" s="105"/>
    </row>
    <row r="386" spans="5:5" ht="15.75" customHeight="1" x14ac:dyDescent="0.3">
      <c r="E386" s="105"/>
    </row>
    <row r="387" spans="5:5" ht="15.75" customHeight="1" x14ac:dyDescent="0.3">
      <c r="E387" s="105"/>
    </row>
    <row r="388" spans="5:5" ht="15.75" customHeight="1" x14ac:dyDescent="0.3">
      <c r="E388" s="105"/>
    </row>
    <row r="389" spans="5:5" ht="15.75" customHeight="1" x14ac:dyDescent="0.3">
      <c r="E389" s="105"/>
    </row>
    <row r="390" spans="5:5" ht="15.75" customHeight="1" x14ac:dyDescent="0.3">
      <c r="E390" s="105"/>
    </row>
    <row r="391" spans="5:5" ht="15.75" customHeight="1" x14ac:dyDescent="0.3">
      <c r="E391" s="105"/>
    </row>
    <row r="392" spans="5:5" ht="15.75" customHeight="1" x14ac:dyDescent="0.3">
      <c r="E392" s="105"/>
    </row>
    <row r="393" spans="5:5" ht="15.75" customHeight="1" x14ac:dyDescent="0.3">
      <c r="E393" s="105"/>
    </row>
    <row r="394" spans="5:5" ht="15.75" customHeight="1" x14ac:dyDescent="0.3">
      <c r="E394" s="105"/>
    </row>
    <row r="395" spans="5:5" ht="15.75" customHeight="1" x14ac:dyDescent="0.3">
      <c r="E395" s="105"/>
    </row>
    <row r="396" spans="5:5" ht="15.75" customHeight="1" x14ac:dyDescent="0.3">
      <c r="E396" s="105"/>
    </row>
    <row r="397" spans="5:5" ht="15.75" customHeight="1" x14ac:dyDescent="0.3">
      <c r="E397" s="105"/>
    </row>
    <row r="398" spans="5:5" ht="15.75" customHeight="1" x14ac:dyDescent="0.3">
      <c r="E398" s="105"/>
    </row>
    <row r="399" spans="5:5" ht="15.75" customHeight="1" x14ac:dyDescent="0.3">
      <c r="E399" s="105"/>
    </row>
    <row r="400" spans="5:5" ht="15.75" customHeight="1" x14ac:dyDescent="0.3">
      <c r="E400" s="105"/>
    </row>
    <row r="401" spans="5:5" ht="15.75" customHeight="1" x14ac:dyDescent="0.3">
      <c r="E401" s="105"/>
    </row>
    <row r="402" spans="5:5" ht="15.75" customHeight="1" x14ac:dyDescent="0.3">
      <c r="E402" s="105"/>
    </row>
    <row r="403" spans="5:5" ht="15.75" customHeight="1" x14ac:dyDescent="0.3">
      <c r="E403" s="105"/>
    </row>
    <row r="404" spans="5:5" ht="15.75" customHeight="1" x14ac:dyDescent="0.3">
      <c r="E404" s="105"/>
    </row>
    <row r="405" spans="5:5" ht="15.75" customHeight="1" x14ac:dyDescent="0.3">
      <c r="E405" s="105"/>
    </row>
    <row r="406" spans="5:5" ht="15.75" customHeight="1" x14ac:dyDescent="0.3">
      <c r="E406" s="105"/>
    </row>
    <row r="407" spans="5:5" ht="15.75" customHeight="1" x14ac:dyDescent="0.3">
      <c r="E407" s="105"/>
    </row>
    <row r="408" spans="5:5" ht="15.75" customHeight="1" x14ac:dyDescent="0.3">
      <c r="E408" s="105"/>
    </row>
    <row r="409" spans="5:5" ht="15.75" customHeight="1" x14ac:dyDescent="0.3">
      <c r="E409" s="105"/>
    </row>
    <row r="410" spans="5:5" ht="15.75" customHeight="1" x14ac:dyDescent="0.3">
      <c r="E410" s="105"/>
    </row>
    <row r="411" spans="5:5" ht="15.75" customHeight="1" x14ac:dyDescent="0.3">
      <c r="E411" s="105"/>
    </row>
    <row r="412" spans="5:5" ht="15.75" customHeight="1" x14ac:dyDescent="0.3">
      <c r="E412" s="105"/>
    </row>
    <row r="413" spans="5:5" ht="15.75" customHeight="1" x14ac:dyDescent="0.3">
      <c r="E413" s="105"/>
    </row>
    <row r="414" spans="5:5" ht="15.75" customHeight="1" x14ac:dyDescent="0.3">
      <c r="E414" s="105"/>
    </row>
    <row r="415" spans="5:5" ht="15.75" customHeight="1" x14ac:dyDescent="0.3">
      <c r="E415" s="105"/>
    </row>
    <row r="416" spans="5:5" ht="15.75" customHeight="1" x14ac:dyDescent="0.3">
      <c r="E416" s="105"/>
    </row>
    <row r="417" spans="5:5" ht="15.75" customHeight="1" x14ac:dyDescent="0.3">
      <c r="E417" s="105"/>
    </row>
    <row r="418" spans="5:5" ht="15.75" customHeight="1" x14ac:dyDescent="0.3">
      <c r="E418" s="105"/>
    </row>
    <row r="419" spans="5:5" ht="15.75" customHeight="1" x14ac:dyDescent="0.3">
      <c r="E419" s="105"/>
    </row>
    <row r="420" spans="5:5" ht="15.75" customHeight="1" x14ac:dyDescent="0.3">
      <c r="E420" s="105"/>
    </row>
    <row r="421" spans="5:5" ht="15.75" customHeight="1" x14ac:dyDescent="0.3">
      <c r="E421" s="105"/>
    </row>
    <row r="422" spans="5:5" ht="15.75" customHeight="1" x14ac:dyDescent="0.3">
      <c r="E422" s="105"/>
    </row>
    <row r="423" spans="5:5" ht="15.75" customHeight="1" x14ac:dyDescent="0.3">
      <c r="E423" s="105"/>
    </row>
    <row r="424" spans="5:5" ht="15.75" customHeight="1" x14ac:dyDescent="0.3">
      <c r="E424" s="105"/>
    </row>
    <row r="425" spans="5:5" ht="15.75" customHeight="1" x14ac:dyDescent="0.3">
      <c r="E425" s="105"/>
    </row>
    <row r="426" spans="5:5" ht="15.75" customHeight="1" x14ac:dyDescent="0.3">
      <c r="E426" s="105"/>
    </row>
    <row r="427" spans="5:5" ht="15.75" customHeight="1" x14ac:dyDescent="0.3">
      <c r="E427" s="105"/>
    </row>
    <row r="428" spans="5:5" ht="15.75" customHeight="1" x14ac:dyDescent="0.3">
      <c r="E428" s="105"/>
    </row>
    <row r="429" spans="5:5" ht="15.75" customHeight="1" x14ac:dyDescent="0.3">
      <c r="E429" s="105"/>
    </row>
    <row r="430" spans="5:5" ht="15.75" customHeight="1" x14ac:dyDescent="0.3">
      <c r="E430" s="105"/>
    </row>
    <row r="431" spans="5:5" ht="15.75" customHeight="1" x14ac:dyDescent="0.3">
      <c r="E431" s="105"/>
    </row>
    <row r="432" spans="5:5" ht="15.75" customHeight="1" x14ac:dyDescent="0.3">
      <c r="E432" s="105"/>
    </row>
    <row r="433" spans="5:5" ht="15.75" customHeight="1" x14ac:dyDescent="0.3">
      <c r="E433" s="105"/>
    </row>
    <row r="434" spans="5:5" ht="15.75" customHeight="1" x14ac:dyDescent="0.3">
      <c r="E434" s="105"/>
    </row>
    <row r="435" spans="5:5" ht="15.75" customHeight="1" x14ac:dyDescent="0.3">
      <c r="E435" s="105"/>
    </row>
    <row r="436" spans="5:5" ht="15.75" customHeight="1" x14ac:dyDescent="0.3">
      <c r="E436" s="105"/>
    </row>
    <row r="437" spans="5:5" ht="15.75" customHeight="1" x14ac:dyDescent="0.3">
      <c r="E437" s="105"/>
    </row>
    <row r="438" spans="5:5" ht="15.75" customHeight="1" x14ac:dyDescent="0.3">
      <c r="E438" s="105"/>
    </row>
    <row r="439" spans="5:5" ht="15.75" customHeight="1" x14ac:dyDescent="0.3">
      <c r="E439" s="105"/>
    </row>
    <row r="440" spans="5:5" ht="15.75" customHeight="1" x14ac:dyDescent="0.3">
      <c r="E440" s="105"/>
    </row>
    <row r="441" spans="5:5" ht="15.75" customHeight="1" x14ac:dyDescent="0.3">
      <c r="E441" s="105"/>
    </row>
    <row r="442" spans="5:5" ht="15.75" customHeight="1" x14ac:dyDescent="0.3">
      <c r="E442" s="105"/>
    </row>
    <row r="443" spans="5:5" ht="15.75" customHeight="1" x14ac:dyDescent="0.3">
      <c r="E443" s="105"/>
    </row>
    <row r="444" spans="5:5" ht="15.75" customHeight="1" x14ac:dyDescent="0.3">
      <c r="E444" s="105"/>
    </row>
    <row r="445" spans="5:5" ht="15.75" customHeight="1" x14ac:dyDescent="0.3">
      <c r="E445" s="105"/>
    </row>
    <row r="446" spans="5:5" ht="15.75" customHeight="1" x14ac:dyDescent="0.3">
      <c r="E446" s="105"/>
    </row>
    <row r="447" spans="5:5" ht="15.75" customHeight="1" x14ac:dyDescent="0.3">
      <c r="E447" s="105"/>
    </row>
    <row r="448" spans="5:5" ht="15.75" customHeight="1" x14ac:dyDescent="0.3">
      <c r="E448" s="105"/>
    </row>
    <row r="449" spans="5:5" ht="15.75" customHeight="1" x14ac:dyDescent="0.3">
      <c r="E449" s="105"/>
    </row>
    <row r="450" spans="5:5" ht="15.75" customHeight="1" x14ac:dyDescent="0.3">
      <c r="E450" s="105"/>
    </row>
    <row r="451" spans="5:5" ht="15.75" customHeight="1" x14ac:dyDescent="0.3">
      <c r="E451" s="105"/>
    </row>
    <row r="452" spans="5:5" ht="15.75" customHeight="1" x14ac:dyDescent="0.3">
      <c r="E452" s="105"/>
    </row>
    <row r="453" spans="5:5" ht="15.75" customHeight="1" x14ac:dyDescent="0.3">
      <c r="E453" s="105"/>
    </row>
    <row r="454" spans="5:5" ht="15.75" customHeight="1" x14ac:dyDescent="0.3">
      <c r="E454" s="105"/>
    </row>
    <row r="455" spans="5:5" ht="15.75" customHeight="1" x14ac:dyDescent="0.3">
      <c r="E455" s="105"/>
    </row>
    <row r="456" spans="5:5" ht="15.75" customHeight="1" x14ac:dyDescent="0.3">
      <c r="E456" s="105"/>
    </row>
    <row r="457" spans="5:5" ht="15.75" customHeight="1" x14ac:dyDescent="0.3">
      <c r="E457" s="105"/>
    </row>
    <row r="458" spans="5:5" ht="15.75" customHeight="1" x14ac:dyDescent="0.3">
      <c r="E458" s="105"/>
    </row>
    <row r="459" spans="5:5" ht="15.75" customHeight="1" x14ac:dyDescent="0.3">
      <c r="E459" s="105"/>
    </row>
    <row r="460" spans="5:5" ht="15.75" customHeight="1" x14ac:dyDescent="0.3">
      <c r="E460" s="105"/>
    </row>
    <row r="461" spans="5:5" ht="15.75" customHeight="1" x14ac:dyDescent="0.3">
      <c r="E461" s="105"/>
    </row>
    <row r="462" spans="5:5" ht="15.75" customHeight="1" x14ac:dyDescent="0.3">
      <c r="E462" s="105"/>
    </row>
    <row r="463" spans="5:5" ht="15.75" customHeight="1" x14ac:dyDescent="0.3">
      <c r="E463" s="105"/>
    </row>
    <row r="464" spans="5:5" ht="15.75" customHeight="1" x14ac:dyDescent="0.3">
      <c r="E464" s="105"/>
    </row>
    <row r="465" spans="5:5" ht="15.75" customHeight="1" x14ac:dyDescent="0.3">
      <c r="E465" s="105"/>
    </row>
    <row r="466" spans="5:5" ht="15.75" customHeight="1" x14ac:dyDescent="0.3">
      <c r="E466" s="105"/>
    </row>
    <row r="467" spans="5:5" ht="15.75" customHeight="1" x14ac:dyDescent="0.3">
      <c r="E467" s="105"/>
    </row>
    <row r="468" spans="5:5" ht="15.75" customHeight="1" x14ac:dyDescent="0.3">
      <c r="E468" s="105"/>
    </row>
    <row r="469" spans="5:5" ht="15.75" customHeight="1" x14ac:dyDescent="0.3">
      <c r="E469" s="105"/>
    </row>
    <row r="470" spans="5:5" ht="15.75" customHeight="1" x14ac:dyDescent="0.3">
      <c r="E470" s="105"/>
    </row>
    <row r="471" spans="5:5" ht="15.75" customHeight="1" x14ac:dyDescent="0.3">
      <c r="E471" s="105"/>
    </row>
    <row r="472" spans="5:5" ht="15.75" customHeight="1" x14ac:dyDescent="0.3">
      <c r="E472" s="105"/>
    </row>
    <row r="473" spans="5:5" ht="15.75" customHeight="1" x14ac:dyDescent="0.3">
      <c r="E473" s="105"/>
    </row>
    <row r="474" spans="5:5" ht="15.75" customHeight="1" x14ac:dyDescent="0.3">
      <c r="E474" s="105"/>
    </row>
    <row r="475" spans="5:5" ht="15.75" customHeight="1" x14ac:dyDescent="0.3">
      <c r="E475" s="105"/>
    </row>
    <row r="476" spans="5:5" ht="15.75" customHeight="1" x14ac:dyDescent="0.3">
      <c r="E476" s="105"/>
    </row>
    <row r="477" spans="5:5" ht="15.75" customHeight="1" x14ac:dyDescent="0.3">
      <c r="E477" s="105"/>
    </row>
    <row r="478" spans="5:5" ht="15.75" customHeight="1" x14ac:dyDescent="0.3">
      <c r="E478" s="105"/>
    </row>
    <row r="479" spans="5:5" ht="15.75" customHeight="1" x14ac:dyDescent="0.3">
      <c r="E479" s="105"/>
    </row>
    <row r="480" spans="5:5" ht="15.75" customHeight="1" x14ac:dyDescent="0.3">
      <c r="E480" s="105"/>
    </row>
    <row r="481" spans="5:5" ht="15.75" customHeight="1" x14ac:dyDescent="0.3">
      <c r="E481" s="105"/>
    </row>
    <row r="482" spans="5:5" ht="15.75" customHeight="1" x14ac:dyDescent="0.3">
      <c r="E482" s="105"/>
    </row>
    <row r="483" spans="5:5" ht="15.75" customHeight="1" x14ac:dyDescent="0.3">
      <c r="E483" s="105"/>
    </row>
    <row r="484" spans="5:5" ht="15.75" customHeight="1" x14ac:dyDescent="0.3">
      <c r="E484" s="105"/>
    </row>
    <row r="485" spans="5:5" ht="15.75" customHeight="1" x14ac:dyDescent="0.3">
      <c r="E485" s="105"/>
    </row>
    <row r="486" spans="5:5" ht="15.75" customHeight="1" x14ac:dyDescent="0.3">
      <c r="E486" s="105"/>
    </row>
    <row r="487" spans="5:5" ht="15.75" customHeight="1" x14ac:dyDescent="0.3">
      <c r="E487" s="105"/>
    </row>
    <row r="488" spans="5:5" ht="15.75" customHeight="1" x14ac:dyDescent="0.3">
      <c r="E488" s="105"/>
    </row>
    <row r="489" spans="5:5" ht="15.75" customHeight="1" x14ac:dyDescent="0.3">
      <c r="E489" s="105"/>
    </row>
    <row r="490" spans="5:5" ht="15.75" customHeight="1" x14ac:dyDescent="0.3">
      <c r="E490" s="105"/>
    </row>
    <row r="491" spans="5:5" ht="15.75" customHeight="1" x14ac:dyDescent="0.3">
      <c r="E491" s="105"/>
    </row>
    <row r="492" spans="5:5" ht="15.75" customHeight="1" x14ac:dyDescent="0.3">
      <c r="E492" s="105"/>
    </row>
    <row r="493" spans="5:5" ht="15.75" customHeight="1" x14ac:dyDescent="0.3">
      <c r="E493" s="105"/>
    </row>
    <row r="494" spans="5:5" ht="15.75" customHeight="1" x14ac:dyDescent="0.3">
      <c r="E494" s="105"/>
    </row>
    <row r="495" spans="5:5" ht="15.75" customHeight="1" x14ac:dyDescent="0.3">
      <c r="E495" s="105"/>
    </row>
    <row r="496" spans="5:5" ht="15.75" customHeight="1" x14ac:dyDescent="0.3">
      <c r="E496" s="105"/>
    </row>
    <row r="497" spans="5:5" ht="15.75" customHeight="1" x14ac:dyDescent="0.3">
      <c r="E497" s="105"/>
    </row>
    <row r="498" spans="5:5" ht="15.75" customHeight="1" x14ac:dyDescent="0.3">
      <c r="E498" s="105"/>
    </row>
    <row r="499" spans="5:5" ht="15.75" customHeight="1" x14ac:dyDescent="0.3">
      <c r="E499" s="105"/>
    </row>
    <row r="500" spans="5:5" ht="15.75" customHeight="1" x14ac:dyDescent="0.3">
      <c r="E500" s="105"/>
    </row>
    <row r="501" spans="5:5" ht="15.75" customHeight="1" x14ac:dyDescent="0.3">
      <c r="E501" s="105"/>
    </row>
    <row r="502" spans="5:5" ht="15.75" customHeight="1" x14ac:dyDescent="0.3">
      <c r="E502" s="105"/>
    </row>
    <row r="503" spans="5:5" ht="15.75" customHeight="1" x14ac:dyDescent="0.3">
      <c r="E503" s="105"/>
    </row>
    <row r="504" spans="5:5" ht="15.75" customHeight="1" x14ac:dyDescent="0.3">
      <c r="E504" s="105"/>
    </row>
    <row r="505" spans="5:5" ht="15.75" customHeight="1" x14ac:dyDescent="0.3">
      <c r="E505" s="105"/>
    </row>
    <row r="506" spans="5:5" ht="15.75" customHeight="1" x14ac:dyDescent="0.3">
      <c r="E506" s="105"/>
    </row>
    <row r="507" spans="5:5" ht="15.75" customHeight="1" x14ac:dyDescent="0.3">
      <c r="E507" s="105"/>
    </row>
    <row r="508" spans="5:5" ht="15.75" customHeight="1" x14ac:dyDescent="0.3">
      <c r="E508" s="105"/>
    </row>
    <row r="509" spans="5:5" ht="15.75" customHeight="1" x14ac:dyDescent="0.3">
      <c r="E509" s="105"/>
    </row>
    <row r="510" spans="5:5" ht="15.75" customHeight="1" x14ac:dyDescent="0.3">
      <c r="E510" s="105"/>
    </row>
    <row r="511" spans="5:5" ht="15.75" customHeight="1" x14ac:dyDescent="0.3">
      <c r="E511" s="105"/>
    </row>
    <row r="512" spans="5:5" ht="15.75" customHeight="1" x14ac:dyDescent="0.3">
      <c r="E512" s="105"/>
    </row>
    <row r="513" spans="5:5" ht="15.75" customHeight="1" x14ac:dyDescent="0.3">
      <c r="E513" s="105"/>
    </row>
    <row r="514" spans="5:5" ht="15.75" customHeight="1" x14ac:dyDescent="0.3">
      <c r="E514" s="105"/>
    </row>
    <row r="515" spans="5:5" ht="15.75" customHeight="1" x14ac:dyDescent="0.3">
      <c r="E515" s="105"/>
    </row>
    <row r="516" spans="5:5" ht="15.75" customHeight="1" x14ac:dyDescent="0.3">
      <c r="E516" s="105"/>
    </row>
    <row r="517" spans="5:5" ht="15.75" customHeight="1" x14ac:dyDescent="0.3">
      <c r="E517" s="105"/>
    </row>
    <row r="518" spans="5:5" ht="15.75" customHeight="1" x14ac:dyDescent="0.3">
      <c r="E518" s="105"/>
    </row>
    <row r="519" spans="5:5" ht="15.75" customHeight="1" x14ac:dyDescent="0.3">
      <c r="E519" s="105"/>
    </row>
    <row r="520" spans="5:5" ht="15.75" customHeight="1" x14ac:dyDescent="0.3">
      <c r="E520" s="105"/>
    </row>
    <row r="521" spans="5:5" ht="15.75" customHeight="1" x14ac:dyDescent="0.3">
      <c r="E521" s="105"/>
    </row>
    <row r="522" spans="5:5" ht="15.75" customHeight="1" x14ac:dyDescent="0.3">
      <c r="E522" s="105"/>
    </row>
    <row r="523" spans="5:5" ht="15.75" customHeight="1" x14ac:dyDescent="0.3">
      <c r="E523" s="105"/>
    </row>
    <row r="524" spans="5:5" ht="15.75" customHeight="1" x14ac:dyDescent="0.3">
      <c r="E524" s="105"/>
    </row>
    <row r="525" spans="5:5" ht="15.75" customHeight="1" x14ac:dyDescent="0.3">
      <c r="E525" s="105"/>
    </row>
    <row r="526" spans="5:5" ht="15.75" customHeight="1" x14ac:dyDescent="0.3">
      <c r="E526" s="105"/>
    </row>
    <row r="527" spans="5:5" ht="15.75" customHeight="1" x14ac:dyDescent="0.3">
      <c r="E527" s="105"/>
    </row>
    <row r="528" spans="5:5" ht="15.75" customHeight="1" x14ac:dyDescent="0.3">
      <c r="E528" s="105"/>
    </row>
    <row r="529" spans="5:5" ht="15.75" customHeight="1" x14ac:dyDescent="0.3">
      <c r="E529" s="105"/>
    </row>
    <row r="530" spans="5:5" ht="15.75" customHeight="1" x14ac:dyDescent="0.3">
      <c r="E530" s="105"/>
    </row>
    <row r="531" spans="5:5" ht="15.75" customHeight="1" x14ac:dyDescent="0.3">
      <c r="E531" s="105"/>
    </row>
    <row r="532" spans="5:5" ht="15.75" customHeight="1" x14ac:dyDescent="0.3">
      <c r="E532" s="105"/>
    </row>
    <row r="533" spans="5:5" ht="15.75" customHeight="1" x14ac:dyDescent="0.3">
      <c r="E533" s="105"/>
    </row>
    <row r="534" spans="5:5" ht="15.75" customHeight="1" x14ac:dyDescent="0.3">
      <c r="E534" s="105"/>
    </row>
    <row r="535" spans="5:5" ht="15.75" customHeight="1" x14ac:dyDescent="0.3">
      <c r="E535" s="105"/>
    </row>
    <row r="536" spans="5:5" ht="15.75" customHeight="1" x14ac:dyDescent="0.3">
      <c r="E536" s="105"/>
    </row>
    <row r="537" spans="5:5" ht="15.75" customHeight="1" x14ac:dyDescent="0.3">
      <c r="E537" s="105"/>
    </row>
    <row r="538" spans="5:5" ht="15.75" customHeight="1" x14ac:dyDescent="0.3">
      <c r="E538" s="105"/>
    </row>
    <row r="539" spans="5:5" ht="15.75" customHeight="1" x14ac:dyDescent="0.3">
      <c r="E539" s="105"/>
    </row>
    <row r="540" spans="5:5" ht="15.75" customHeight="1" x14ac:dyDescent="0.3">
      <c r="E540" s="105"/>
    </row>
    <row r="541" spans="5:5" ht="15.75" customHeight="1" x14ac:dyDescent="0.3">
      <c r="E541" s="105"/>
    </row>
    <row r="542" spans="5:5" ht="15.75" customHeight="1" x14ac:dyDescent="0.3">
      <c r="E542" s="105"/>
    </row>
    <row r="543" spans="5:5" ht="15.75" customHeight="1" x14ac:dyDescent="0.3">
      <c r="E543" s="105"/>
    </row>
    <row r="544" spans="5:5" ht="15.75" customHeight="1" x14ac:dyDescent="0.3">
      <c r="E544" s="105"/>
    </row>
    <row r="545" spans="5:5" ht="15.75" customHeight="1" x14ac:dyDescent="0.3">
      <c r="E545" s="105"/>
    </row>
    <row r="546" spans="5:5" ht="15.75" customHeight="1" x14ac:dyDescent="0.3">
      <c r="E546" s="105"/>
    </row>
    <row r="547" spans="5:5" ht="15.75" customHeight="1" x14ac:dyDescent="0.3">
      <c r="E547" s="105"/>
    </row>
    <row r="548" spans="5:5" ht="15.75" customHeight="1" x14ac:dyDescent="0.3">
      <c r="E548" s="105"/>
    </row>
    <row r="549" spans="5:5" ht="15.75" customHeight="1" x14ac:dyDescent="0.3">
      <c r="E549" s="105"/>
    </row>
    <row r="550" spans="5:5" ht="15.75" customHeight="1" x14ac:dyDescent="0.3">
      <c r="E550" s="105"/>
    </row>
    <row r="551" spans="5:5" ht="15.75" customHeight="1" x14ac:dyDescent="0.3">
      <c r="E551" s="105"/>
    </row>
    <row r="552" spans="5:5" ht="15.75" customHeight="1" x14ac:dyDescent="0.3">
      <c r="E552" s="105"/>
    </row>
    <row r="553" spans="5:5" ht="15.75" customHeight="1" x14ac:dyDescent="0.3">
      <c r="E553" s="105"/>
    </row>
    <row r="554" spans="5:5" ht="15.75" customHeight="1" x14ac:dyDescent="0.3">
      <c r="E554" s="105"/>
    </row>
    <row r="555" spans="5:5" ht="15.75" customHeight="1" x14ac:dyDescent="0.3">
      <c r="E555" s="105"/>
    </row>
    <row r="556" spans="5:5" ht="15.75" customHeight="1" x14ac:dyDescent="0.3">
      <c r="E556" s="105"/>
    </row>
    <row r="557" spans="5:5" ht="15.75" customHeight="1" x14ac:dyDescent="0.3">
      <c r="E557" s="105"/>
    </row>
    <row r="558" spans="5:5" ht="15.75" customHeight="1" x14ac:dyDescent="0.3">
      <c r="E558" s="105"/>
    </row>
    <row r="559" spans="5:5" ht="15.75" customHeight="1" x14ac:dyDescent="0.3">
      <c r="E559" s="105"/>
    </row>
    <row r="560" spans="5:5" ht="15.75" customHeight="1" x14ac:dyDescent="0.3">
      <c r="E560" s="105"/>
    </row>
    <row r="561" spans="5:5" ht="15.75" customHeight="1" x14ac:dyDescent="0.3">
      <c r="E561" s="105"/>
    </row>
    <row r="562" spans="5:5" ht="15.75" customHeight="1" x14ac:dyDescent="0.3">
      <c r="E562" s="105"/>
    </row>
    <row r="563" spans="5:5" ht="15.75" customHeight="1" x14ac:dyDescent="0.3">
      <c r="E563" s="105"/>
    </row>
    <row r="564" spans="5:5" ht="15.75" customHeight="1" x14ac:dyDescent="0.3">
      <c r="E564" s="105"/>
    </row>
    <row r="565" spans="5:5" ht="15.75" customHeight="1" x14ac:dyDescent="0.3">
      <c r="E565" s="105"/>
    </row>
    <row r="566" spans="5:5" ht="15.75" customHeight="1" x14ac:dyDescent="0.3">
      <c r="E566" s="105"/>
    </row>
    <row r="567" spans="5:5" ht="15.75" customHeight="1" x14ac:dyDescent="0.3">
      <c r="E567" s="105"/>
    </row>
    <row r="568" spans="5:5" ht="15.75" customHeight="1" x14ac:dyDescent="0.3">
      <c r="E568" s="105"/>
    </row>
    <row r="569" spans="5:5" ht="15.75" customHeight="1" x14ac:dyDescent="0.3">
      <c r="E569" s="105"/>
    </row>
    <row r="570" spans="5:5" ht="15.75" customHeight="1" x14ac:dyDescent="0.3">
      <c r="E570" s="105"/>
    </row>
    <row r="571" spans="5:5" ht="15.75" customHeight="1" x14ac:dyDescent="0.3">
      <c r="E571" s="105"/>
    </row>
    <row r="572" spans="5:5" ht="15.75" customHeight="1" x14ac:dyDescent="0.3">
      <c r="E572" s="105"/>
    </row>
    <row r="573" spans="5:5" ht="15.75" customHeight="1" x14ac:dyDescent="0.3">
      <c r="E573" s="105"/>
    </row>
    <row r="574" spans="5:5" ht="15.75" customHeight="1" x14ac:dyDescent="0.3">
      <c r="E574" s="105"/>
    </row>
    <row r="575" spans="5:5" ht="15.75" customHeight="1" x14ac:dyDescent="0.3">
      <c r="E575" s="105"/>
    </row>
    <row r="576" spans="5:5" ht="15.75" customHeight="1" x14ac:dyDescent="0.3">
      <c r="E576" s="105"/>
    </row>
    <row r="577" spans="5:5" ht="15.75" customHeight="1" x14ac:dyDescent="0.3">
      <c r="E577" s="105"/>
    </row>
    <row r="578" spans="5:5" ht="15.75" customHeight="1" x14ac:dyDescent="0.3">
      <c r="E578" s="105"/>
    </row>
    <row r="579" spans="5:5" ht="15.75" customHeight="1" x14ac:dyDescent="0.3">
      <c r="E579" s="105"/>
    </row>
    <row r="580" spans="5:5" ht="15.75" customHeight="1" x14ac:dyDescent="0.3">
      <c r="E580" s="105"/>
    </row>
    <row r="581" spans="5:5" ht="15.75" customHeight="1" x14ac:dyDescent="0.3">
      <c r="E581" s="105"/>
    </row>
    <row r="582" spans="5:5" ht="15.75" customHeight="1" x14ac:dyDescent="0.3">
      <c r="E582" s="105"/>
    </row>
    <row r="583" spans="5:5" ht="15.75" customHeight="1" x14ac:dyDescent="0.3">
      <c r="E583" s="105"/>
    </row>
    <row r="584" spans="5:5" ht="15.75" customHeight="1" x14ac:dyDescent="0.3">
      <c r="E584" s="105"/>
    </row>
    <row r="585" spans="5:5" ht="15.75" customHeight="1" x14ac:dyDescent="0.3">
      <c r="E585" s="105"/>
    </row>
    <row r="586" spans="5:5" ht="15.75" customHeight="1" x14ac:dyDescent="0.3">
      <c r="E586" s="105"/>
    </row>
    <row r="587" spans="5:5" ht="15.75" customHeight="1" x14ac:dyDescent="0.3">
      <c r="E587" s="105"/>
    </row>
    <row r="588" spans="5:5" ht="15.75" customHeight="1" x14ac:dyDescent="0.3">
      <c r="E588" s="105"/>
    </row>
    <row r="589" spans="5:5" ht="15.75" customHeight="1" x14ac:dyDescent="0.3">
      <c r="E589" s="105"/>
    </row>
    <row r="590" spans="5:5" ht="15.75" customHeight="1" x14ac:dyDescent="0.3">
      <c r="E590" s="105"/>
    </row>
    <row r="591" spans="5:5" ht="15.75" customHeight="1" x14ac:dyDescent="0.3">
      <c r="E591" s="105"/>
    </row>
    <row r="592" spans="5:5" ht="15.75" customHeight="1" x14ac:dyDescent="0.3">
      <c r="E592" s="105"/>
    </row>
    <row r="593" spans="5:5" ht="15.75" customHeight="1" x14ac:dyDescent="0.3">
      <c r="E593" s="105"/>
    </row>
    <row r="594" spans="5:5" ht="15.75" customHeight="1" x14ac:dyDescent="0.3">
      <c r="E594" s="105"/>
    </row>
    <row r="595" spans="5:5" ht="15.75" customHeight="1" x14ac:dyDescent="0.3">
      <c r="E595" s="105"/>
    </row>
    <row r="596" spans="5:5" ht="15.75" customHeight="1" x14ac:dyDescent="0.3">
      <c r="E596" s="105"/>
    </row>
    <row r="597" spans="5:5" ht="15.75" customHeight="1" x14ac:dyDescent="0.3">
      <c r="E597" s="105"/>
    </row>
    <row r="598" spans="5:5" ht="15.75" customHeight="1" x14ac:dyDescent="0.3">
      <c r="E598" s="105"/>
    </row>
    <row r="599" spans="5:5" ht="15.75" customHeight="1" x14ac:dyDescent="0.3">
      <c r="E599" s="105"/>
    </row>
    <row r="600" spans="5:5" ht="15.75" customHeight="1" x14ac:dyDescent="0.3">
      <c r="E600" s="105"/>
    </row>
    <row r="601" spans="5:5" ht="15.75" customHeight="1" x14ac:dyDescent="0.3">
      <c r="E601" s="105"/>
    </row>
    <row r="602" spans="5:5" ht="15.75" customHeight="1" x14ac:dyDescent="0.3">
      <c r="E602" s="105"/>
    </row>
    <row r="603" spans="5:5" ht="15.75" customHeight="1" x14ac:dyDescent="0.3">
      <c r="E603" s="105"/>
    </row>
    <row r="604" spans="5:5" ht="15.75" customHeight="1" x14ac:dyDescent="0.3">
      <c r="E604" s="105"/>
    </row>
    <row r="605" spans="5:5" ht="15.75" customHeight="1" x14ac:dyDescent="0.3">
      <c r="E605" s="105"/>
    </row>
    <row r="606" spans="5:5" ht="15.75" customHeight="1" x14ac:dyDescent="0.3">
      <c r="E606" s="105"/>
    </row>
    <row r="607" spans="5:5" ht="15.75" customHeight="1" x14ac:dyDescent="0.3">
      <c r="E607" s="105"/>
    </row>
    <row r="608" spans="5:5" ht="15.75" customHeight="1" x14ac:dyDescent="0.3">
      <c r="E608" s="105"/>
    </row>
    <row r="609" spans="5:5" ht="15.75" customHeight="1" x14ac:dyDescent="0.3">
      <c r="E609" s="105"/>
    </row>
    <row r="610" spans="5:5" ht="15.75" customHeight="1" x14ac:dyDescent="0.3">
      <c r="E610" s="105"/>
    </row>
    <row r="611" spans="5:5" ht="15.75" customHeight="1" x14ac:dyDescent="0.3">
      <c r="E611" s="105"/>
    </row>
    <row r="612" spans="5:5" ht="15.75" customHeight="1" x14ac:dyDescent="0.3">
      <c r="E612" s="105"/>
    </row>
    <row r="613" spans="5:5" ht="15.75" customHeight="1" x14ac:dyDescent="0.3">
      <c r="E613" s="105"/>
    </row>
    <row r="614" spans="5:5" ht="15.75" customHeight="1" x14ac:dyDescent="0.3">
      <c r="E614" s="105"/>
    </row>
    <row r="615" spans="5:5" ht="15.75" customHeight="1" x14ac:dyDescent="0.3">
      <c r="E615" s="105"/>
    </row>
    <row r="616" spans="5:5" ht="15.75" customHeight="1" x14ac:dyDescent="0.3">
      <c r="E616" s="105"/>
    </row>
    <row r="617" spans="5:5" ht="15.75" customHeight="1" x14ac:dyDescent="0.3">
      <c r="E617" s="105"/>
    </row>
    <row r="618" spans="5:5" ht="15.75" customHeight="1" x14ac:dyDescent="0.3">
      <c r="E618" s="105"/>
    </row>
    <row r="619" spans="5:5" ht="15.75" customHeight="1" x14ac:dyDescent="0.3">
      <c r="E619" s="105"/>
    </row>
    <row r="620" spans="5:5" ht="15.75" customHeight="1" x14ac:dyDescent="0.3">
      <c r="E620" s="105"/>
    </row>
    <row r="621" spans="5:5" ht="15.75" customHeight="1" x14ac:dyDescent="0.3">
      <c r="E621" s="105"/>
    </row>
    <row r="622" spans="5:5" ht="15.75" customHeight="1" x14ac:dyDescent="0.3">
      <c r="E622" s="105"/>
    </row>
    <row r="623" spans="5:5" ht="15.75" customHeight="1" x14ac:dyDescent="0.3">
      <c r="E623" s="105"/>
    </row>
    <row r="624" spans="5:5" ht="15.75" customHeight="1" x14ac:dyDescent="0.3">
      <c r="E624" s="105"/>
    </row>
    <row r="625" spans="5:5" ht="15.75" customHeight="1" x14ac:dyDescent="0.3">
      <c r="E625" s="105"/>
    </row>
    <row r="626" spans="5:5" ht="15.75" customHeight="1" x14ac:dyDescent="0.3">
      <c r="E626" s="105"/>
    </row>
    <row r="627" spans="5:5" ht="15.75" customHeight="1" x14ac:dyDescent="0.3">
      <c r="E627" s="105"/>
    </row>
    <row r="628" spans="5:5" ht="15.75" customHeight="1" x14ac:dyDescent="0.3">
      <c r="E628" s="105"/>
    </row>
    <row r="629" spans="5:5" ht="15.75" customHeight="1" x14ac:dyDescent="0.3">
      <c r="E629" s="105"/>
    </row>
    <row r="630" spans="5:5" ht="15.75" customHeight="1" x14ac:dyDescent="0.3">
      <c r="E630" s="105"/>
    </row>
    <row r="631" spans="5:5" ht="15.75" customHeight="1" x14ac:dyDescent="0.3">
      <c r="E631" s="105"/>
    </row>
    <row r="632" spans="5:5" ht="15.75" customHeight="1" x14ac:dyDescent="0.3">
      <c r="E632" s="105"/>
    </row>
    <row r="633" spans="5:5" ht="15.75" customHeight="1" x14ac:dyDescent="0.3">
      <c r="E633" s="105"/>
    </row>
    <row r="634" spans="5:5" ht="15.75" customHeight="1" x14ac:dyDescent="0.3">
      <c r="E634" s="105"/>
    </row>
    <row r="635" spans="5:5" ht="15.75" customHeight="1" x14ac:dyDescent="0.3">
      <c r="E635" s="105"/>
    </row>
    <row r="636" spans="5:5" ht="15.75" customHeight="1" x14ac:dyDescent="0.3">
      <c r="E636" s="105"/>
    </row>
    <row r="637" spans="5:5" ht="15.75" customHeight="1" x14ac:dyDescent="0.3">
      <c r="E637" s="105"/>
    </row>
    <row r="638" spans="5:5" ht="15.75" customHeight="1" x14ac:dyDescent="0.3">
      <c r="E638" s="105"/>
    </row>
    <row r="639" spans="5:5" ht="15.75" customHeight="1" x14ac:dyDescent="0.3">
      <c r="E639" s="105"/>
    </row>
    <row r="640" spans="5:5" ht="15.75" customHeight="1" x14ac:dyDescent="0.3">
      <c r="E640" s="105"/>
    </row>
    <row r="641" spans="5:5" ht="15.75" customHeight="1" x14ac:dyDescent="0.3">
      <c r="E641" s="105"/>
    </row>
    <row r="642" spans="5:5" ht="15.75" customHeight="1" x14ac:dyDescent="0.3">
      <c r="E642" s="105"/>
    </row>
    <row r="643" spans="5:5" ht="15.75" customHeight="1" x14ac:dyDescent="0.3">
      <c r="E643" s="105"/>
    </row>
    <row r="644" spans="5:5" ht="15.75" customHeight="1" x14ac:dyDescent="0.3">
      <c r="E644" s="105"/>
    </row>
    <row r="645" spans="5:5" ht="15.75" customHeight="1" x14ac:dyDescent="0.3">
      <c r="E645" s="105"/>
    </row>
    <row r="646" spans="5:5" ht="15.75" customHeight="1" x14ac:dyDescent="0.3">
      <c r="E646" s="105"/>
    </row>
    <row r="647" spans="5:5" ht="15.75" customHeight="1" x14ac:dyDescent="0.3">
      <c r="E647" s="105"/>
    </row>
    <row r="648" spans="5:5" ht="15.75" customHeight="1" x14ac:dyDescent="0.3">
      <c r="E648" s="105"/>
    </row>
    <row r="649" spans="5:5" ht="15.75" customHeight="1" x14ac:dyDescent="0.3">
      <c r="E649" s="105"/>
    </row>
    <row r="650" spans="5:5" ht="15.75" customHeight="1" x14ac:dyDescent="0.3">
      <c r="E650" s="105"/>
    </row>
    <row r="651" spans="5:5" ht="15.75" customHeight="1" x14ac:dyDescent="0.3">
      <c r="E651" s="105"/>
    </row>
    <row r="652" spans="5:5" ht="15.75" customHeight="1" x14ac:dyDescent="0.3">
      <c r="E652" s="105"/>
    </row>
    <row r="653" spans="5:5" ht="15.75" customHeight="1" x14ac:dyDescent="0.3">
      <c r="E653" s="105"/>
    </row>
    <row r="654" spans="5:5" ht="15.75" customHeight="1" x14ac:dyDescent="0.3">
      <c r="E654" s="105"/>
    </row>
    <row r="655" spans="5:5" ht="15.75" customHeight="1" x14ac:dyDescent="0.3">
      <c r="E655" s="105"/>
    </row>
    <row r="656" spans="5:5" ht="15.75" customHeight="1" x14ac:dyDescent="0.3">
      <c r="E656" s="105"/>
    </row>
    <row r="657" spans="5:5" ht="15.75" customHeight="1" x14ac:dyDescent="0.3">
      <c r="E657" s="105"/>
    </row>
    <row r="658" spans="5:5" ht="15.75" customHeight="1" x14ac:dyDescent="0.3">
      <c r="E658" s="105"/>
    </row>
    <row r="659" spans="5:5" ht="15.75" customHeight="1" x14ac:dyDescent="0.3">
      <c r="E659" s="105"/>
    </row>
    <row r="660" spans="5:5" ht="15.75" customHeight="1" x14ac:dyDescent="0.3">
      <c r="E660" s="105"/>
    </row>
    <row r="661" spans="5:5" ht="15.75" customHeight="1" x14ac:dyDescent="0.3">
      <c r="E661" s="105"/>
    </row>
    <row r="662" spans="5:5" ht="15.75" customHeight="1" x14ac:dyDescent="0.3">
      <c r="E662" s="105"/>
    </row>
    <row r="663" spans="5:5" ht="15.75" customHeight="1" x14ac:dyDescent="0.3">
      <c r="E663" s="105"/>
    </row>
    <row r="664" spans="5:5" ht="15.75" customHeight="1" x14ac:dyDescent="0.3">
      <c r="E664" s="105"/>
    </row>
    <row r="665" spans="5:5" ht="15.75" customHeight="1" x14ac:dyDescent="0.3">
      <c r="E665" s="105"/>
    </row>
    <row r="666" spans="5:5" ht="15.75" customHeight="1" x14ac:dyDescent="0.3">
      <c r="E666" s="105"/>
    </row>
    <row r="667" spans="5:5" ht="15.75" customHeight="1" x14ac:dyDescent="0.3">
      <c r="E667" s="105"/>
    </row>
    <row r="668" spans="5:5" ht="15.75" customHeight="1" x14ac:dyDescent="0.3">
      <c r="E668" s="105"/>
    </row>
    <row r="669" spans="5:5" ht="15.75" customHeight="1" x14ac:dyDescent="0.3">
      <c r="E669" s="105"/>
    </row>
    <row r="670" spans="5:5" ht="15.75" customHeight="1" x14ac:dyDescent="0.3">
      <c r="E670" s="105"/>
    </row>
    <row r="671" spans="5:5" ht="15.75" customHeight="1" x14ac:dyDescent="0.3">
      <c r="E671" s="105"/>
    </row>
    <row r="672" spans="5:5" ht="15.75" customHeight="1" x14ac:dyDescent="0.3">
      <c r="E672" s="105"/>
    </row>
    <row r="673" spans="5:5" ht="15.75" customHeight="1" x14ac:dyDescent="0.3">
      <c r="E673" s="105"/>
    </row>
    <row r="674" spans="5:5" ht="15.75" customHeight="1" x14ac:dyDescent="0.3">
      <c r="E674" s="105"/>
    </row>
    <row r="675" spans="5:5" ht="15.75" customHeight="1" x14ac:dyDescent="0.3">
      <c r="E675" s="105"/>
    </row>
    <row r="676" spans="5:5" ht="15.75" customHeight="1" x14ac:dyDescent="0.3">
      <c r="E676" s="105"/>
    </row>
    <row r="677" spans="5:5" ht="15.75" customHeight="1" x14ac:dyDescent="0.3">
      <c r="E677" s="105"/>
    </row>
    <row r="678" spans="5:5" ht="15.75" customHeight="1" x14ac:dyDescent="0.3">
      <c r="E678" s="105"/>
    </row>
    <row r="679" spans="5:5" ht="15.75" customHeight="1" x14ac:dyDescent="0.3">
      <c r="E679" s="105"/>
    </row>
    <row r="680" spans="5:5" ht="15.75" customHeight="1" x14ac:dyDescent="0.3">
      <c r="E680" s="105"/>
    </row>
    <row r="681" spans="5:5" ht="15.75" customHeight="1" x14ac:dyDescent="0.3">
      <c r="E681" s="105"/>
    </row>
    <row r="682" spans="5:5" ht="15.75" customHeight="1" x14ac:dyDescent="0.3">
      <c r="E682" s="105"/>
    </row>
    <row r="683" spans="5:5" ht="15.75" customHeight="1" x14ac:dyDescent="0.3">
      <c r="E683" s="105"/>
    </row>
    <row r="684" spans="5:5" ht="15.75" customHeight="1" x14ac:dyDescent="0.3">
      <c r="E684" s="105"/>
    </row>
    <row r="685" spans="5:5" ht="15.75" customHeight="1" x14ac:dyDescent="0.3">
      <c r="E685" s="105"/>
    </row>
    <row r="686" spans="5:5" ht="15.75" customHeight="1" x14ac:dyDescent="0.3">
      <c r="E686" s="105"/>
    </row>
    <row r="687" spans="5:5" ht="15.75" customHeight="1" x14ac:dyDescent="0.3">
      <c r="E687" s="105"/>
    </row>
    <row r="688" spans="5:5" ht="15.75" customHeight="1" x14ac:dyDescent="0.3">
      <c r="E688" s="105"/>
    </row>
    <row r="689" spans="5:5" ht="15.75" customHeight="1" x14ac:dyDescent="0.3">
      <c r="E689" s="105"/>
    </row>
    <row r="690" spans="5:5" ht="15.75" customHeight="1" x14ac:dyDescent="0.3">
      <c r="E690" s="105"/>
    </row>
    <row r="691" spans="5:5" ht="15.75" customHeight="1" x14ac:dyDescent="0.3">
      <c r="E691" s="105"/>
    </row>
    <row r="692" spans="5:5" ht="15.75" customHeight="1" x14ac:dyDescent="0.3">
      <c r="E692" s="105"/>
    </row>
    <row r="693" spans="5:5" ht="15.75" customHeight="1" x14ac:dyDescent="0.3">
      <c r="E693" s="105"/>
    </row>
    <row r="694" spans="5:5" ht="15.75" customHeight="1" x14ac:dyDescent="0.3">
      <c r="E694" s="105"/>
    </row>
    <row r="695" spans="5:5" ht="15.75" customHeight="1" x14ac:dyDescent="0.3">
      <c r="E695" s="105"/>
    </row>
    <row r="696" spans="5:5" ht="15.75" customHeight="1" x14ac:dyDescent="0.3">
      <c r="E696" s="105"/>
    </row>
    <row r="697" spans="5:5" ht="15.75" customHeight="1" x14ac:dyDescent="0.3">
      <c r="E697" s="105"/>
    </row>
    <row r="698" spans="5:5" ht="15.75" customHeight="1" x14ac:dyDescent="0.3">
      <c r="E698" s="105"/>
    </row>
    <row r="699" spans="5:5" ht="15.75" customHeight="1" x14ac:dyDescent="0.3">
      <c r="E699" s="105"/>
    </row>
    <row r="700" spans="5:5" ht="15.75" customHeight="1" x14ac:dyDescent="0.3">
      <c r="E700" s="105"/>
    </row>
    <row r="701" spans="5:5" ht="15.75" customHeight="1" x14ac:dyDescent="0.3">
      <c r="E701" s="105"/>
    </row>
    <row r="702" spans="5:5" ht="15.75" customHeight="1" x14ac:dyDescent="0.3">
      <c r="E702" s="105"/>
    </row>
    <row r="703" spans="5:5" ht="15.75" customHeight="1" x14ac:dyDescent="0.3">
      <c r="E703" s="105"/>
    </row>
    <row r="704" spans="5:5" ht="15.75" customHeight="1" x14ac:dyDescent="0.3">
      <c r="E704" s="105"/>
    </row>
    <row r="705" spans="5:5" ht="15.75" customHeight="1" x14ac:dyDescent="0.3">
      <c r="E705" s="105"/>
    </row>
    <row r="706" spans="5:5" ht="15.75" customHeight="1" x14ac:dyDescent="0.3">
      <c r="E706" s="105"/>
    </row>
    <row r="707" spans="5:5" ht="15.75" customHeight="1" x14ac:dyDescent="0.3">
      <c r="E707" s="105"/>
    </row>
    <row r="708" spans="5:5" ht="15.75" customHeight="1" x14ac:dyDescent="0.3">
      <c r="E708" s="105"/>
    </row>
    <row r="709" spans="5:5" ht="15.75" customHeight="1" x14ac:dyDescent="0.3">
      <c r="E709" s="105"/>
    </row>
    <row r="710" spans="5:5" ht="15.75" customHeight="1" x14ac:dyDescent="0.3">
      <c r="E710" s="105"/>
    </row>
    <row r="711" spans="5:5" ht="15.75" customHeight="1" x14ac:dyDescent="0.3">
      <c r="E711" s="105"/>
    </row>
    <row r="712" spans="5:5" ht="15.75" customHeight="1" x14ac:dyDescent="0.3">
      <c r="E712" s="105"/>
    </row>
    <row r="713" spans="5:5" ht="15.75" customHeight="1" x14ac:dyDescent="0.3">
      <c r="E713" s="105"/>
    </row>
    <row r="714" spans="5:5" ht="15.75" customHeight="1" x14ac:dyDescent="0.3">
      <c r="E714" s="105"/>
    </row>
    <row r="715" spans="5:5" ht="15.75" customHeight="1" x14ac:dyDescent="0.3">
      <c r="E715" s="105"/>
    </row>
    <row r="716" spans="5:5" ht="15.75" customHeight="1" x14ac:dyDescent="0.3">
      <c r="E716" s="105"/>
    </row>
    <row r="717" spans="5:5" ht="15.75" customHeight="1" x14ac:dyDescent="0.3">
      <c r="E717" s="105"/>
    </row>
    <row r="718" spans="5:5" ht="15.75" customHeight="1" x14ac:dyDescent="0.3">
      <c r="E718" s="105"/>
    </row>
    <row r="719" spans="5:5" ht="15.75" customHeight="1" x14ac:dyDescent="0.3">
      <c r="E719" s="105"/>
    </row>
    <row r="720" spans="5:5" ht="15.75" customHeight="1" x14ac:dyDescent="0.3">
      <c r="E720" s="105"/>
    </row>
    <row r="721" spans="5:5" ht="15.75" customHeight="1" x14ac:dyDescent="0.3">
      <c r="E721" s="105"/>
    </row>
    <row r="722" spans="5:5" ht="15.75" customHeight="1" x14ac:dyDescent="0.3">
      <c r="E722" s="105"/>
    </row>
    <row r="723" spans="5:5" ht="15.75" customHeight="1" x14ac:dyDescent="0.3">
      <c r="E723" s="105"/>
    </row>
    <row r="724" spans="5:5" ht="15.75" customHeight="1" x14ac:dyDescent="0.3">
      <c r="E724" s="105"/>
    </row>
    <row r="725" spans="5:5" ht="15.75" customHeight="1" x14ac:dyDescent="0.3">
      <c r="E725" s="105"/>
    </row>
    <row r="726" spans="5:5" ht="15.75" customHeight="1" x14ac:dyDescent="0.3">
      <c r="E726" s="105"/>
    </row>
    <row r="727" spans="5:5" ht="15.75" customHeight="1" x14ac:dyDescent="0.3">
      <c r="E727" s="105"/>
    </row>
    <row r="728" spans="5:5" ht="15.75" customHeight="1" x14ac:dyDescent="0.3">
      <c r="E728" s="105"/>
    </row>
    <row r="729" spans="5:5" ht="15.75" customHeight="1" x14ac:dyDescent="0.3">
      <c r="E729" s="105"/>
    </row>
    <row r="730" spans="5:5" ht="15.75" customHeight="1" x14ac:dyDescent="0.3">
      <c r="E730" s="105"/>
    </row>
    <row r="731" spans="5:5" ht="15.75" customHeight="1" x14ac:dyDescent="0.3">
      <c r="E731" s="105"/>
    </row>
    <row r="732" spans="5:5" ht="15.75" customHeight="1" x14ac:dyDescent="0.3">
      <c r="E732" s="105"/>
    </row>
    <row r="733" spans="5:5" ht="15.75" customHeight="1" x14ac:dyDescent="0.3">
      <c r="E733" s="105"/>
    </row>
    <row r="734" spans="5:5" ht="15.75" customHeight="1" x14ac:dyDescent="0.3">
      <c r="E734" s="105"/>
    </row>
    <row r="735" spans="5:5" ht="15.75" customHeight="1" x14ac:dyDescent="0.3">
      <c r="E735" s="105"/>
    </row>
    <row r="736" spans="5:5" ht="15.75" customHeight="1" x14ac:dyDescent="0.3">
      <c r="E736" s="105"/>
    </row>
    <row r="737" spans="5:5" ht="15.75" customHeight="1" x14ac:dyDescent="0.3">
      <c r="E737" s="105"/>
    </row>
    <row r="738" spans="5:5" ht="15.75" customHeight="1" x14ac:dyDescent="0.3">
      <c r="E738" s="105"/>
    </row>
    <row r="739" spans="5:5" ht="15.75" customHeight="1" x14ac:dyDescent="0.3">
      <c r="E739" s="105"/>
    </row>
    <row r="740" spans="5:5" ht="15.75" customHeight="1" x14ac:dyDescent="0.3">
      <c r="E740" s="105"/>
    </row>
    <row r="741" spans="5:5" ht="15.75" customHeight="1" x14ac:dyDescent="0.3">
      <c r="E741" s="105"/>
    </row>
    <row r="742" spans="5:5" ht="15.75" customHeight="1" x14ac:dyDescent="0.3">
      <c r="E742" s="105"/>
    </row>
    <row r="743" spans="5:5" ht="15.75" customHeight="1" x14ac:dyDescent="0.3">
      <c r="E743" s="105"/>
    </row>
    <row r="744" spans="5:5" ht="15.75" customHeight="1" x14ac:dyDescent="0.3">
      <c r="E744" s="105"/>
    </row>
    <row r="745" spans="5:5" ht="15.75" customHeight="1" x14ac:dyDescent="0.3">
      <c r="E745" s="105"/>
    </row>
    <row r="746" spans="5:5" ht="15.75" customHeight="1" x14ac:dyDescent="0.3">
      <c r="E746" s="105"/>
    </row>
    <row r="747" spans="5:5" ht="15.75" customHeight="1" x14ac:dyDescent="0.3">
      <c r="E747" s="105"/>
    </row>
    <row r="748" spans="5:5" ht="15.75" customHeight="1" x14ac:dyDescent="0.3">
      <c r="E748" s="105"/>
    </row>
    <row r="749" spans="5:5" ht="15.75" customHeight="1" x14ac:dyDescent="0.3">
      <c r="E749" s="105"/>
    </row>
    <row r="750" spans="5:5" ht="15.75" customHeight="1" x14ac:dyDescent="0.3">
      <c r="E750" s="105"/>
    </row>
    <row r="751" spans="5:5" ht="15.75" customHeight="1" x14ac:dyDescent="0.3">
      <c r="E751" s="105"/>
    </row>
    <row r="752" spans="5:5" ht="15.75" customHeight="1" x14ac:dyDescent="0.3">
      <c r="E752" s="105"/>
    </row>
    <row r="753" spans="5:5" ht="15.75" customHeight="1" x14ac:dyDescent="0.3">
      <c r="E753" s="105"/>
    </row>
    <row r="754" spans="5:5" ht="15.75" customHeight="1" x14ac:dyDescent="0.3">
      <c r="E754" s="105"/>
    </row>
    <row r="755" spans="5:5" ht="15.75" customHeight="1" x14ac:dyDescent="0.3">
      <c r="E755" s="105"/>
    </row>
    <row r="756" spans="5:5" ht="15.75" customHeight="1" x14ac:dyDescent="0.3">
      <c r="E756" s="105"/>
    </row>
    <row r="757" spans="5:5" ht="15.75" customHeight="1" x14ac:dyDescent="0.3">
      <c r="E757" s="105"/>
    </row>
    <row r="758" spans="5:5" ht="15.75" customHeight="1" x14ac:dyDescent="0.3">
      <c r="E758" s="105"/>
    </row>
    <row r="759" spans="5:5" ht="15.75" customHeight="1" x14ac:dyDescent="0.3">
      <c r="E759" s="105"/>
    </row>
    <row r="760" spans="5:5" ht="15.75" customHeight="1" x14ac:dyDescent="0.3">
      <c r="E760" s="105"/>
    </row>
    <row r="761" spans="5:5" ht="15.75" customHeight="1" x14ac:dyDescent="0.3">
      <c r="E761" s="105"/>
    </row>
    <row r="762" spans="5:5" ht="15.75" customHeight="1" x14ac:dyDescent="0.3">
      <c r="E762" s="105"/>
    </row>
    <row r="763" spans="5:5" ht="15.75" customHeight="1" x14ac:dyDescent="0.3">
      <c r="E763" s="105"/>
    </row>
    <row r="764" spans="5:5" ht="15.75" customHeight="1" x14ac:dyDescent="0.3">
      <c r="E764" s="105"/>
    </row>
    <row r="765" spans="5:5" ht="15.75" customHeight="1" x14ac:dyDescent="0.3">
      <c r="E765" s="105"/>
    </row>
    <row r="766" spans="5:5" ht="15.75" customHeight="1" x14ac:dyDescent="0.3">
      <c r="E766" s="105"/>
    </row>
    <row r="767" spans="5:5" ht="15.75" customHeight="1" x14ac:dyDescent="0.3">
      <c r="E767" s="105"/>
    </row>
    <row r="768" spans="5:5" ht="15.75" customHeight="1" x14ac:dyDescent="0.3">
      <c r="E768" s="105"/>
    </row>
    <row r="769" spans="5:5" ht="15.75" customHeight="1" x14ac:dyDescent="0.3">
      <c r="E769" s="105"/>
    </row>
    <row r="770" spans="5:5" ht="15.75" customHeight="1" x14ac:dyDescent="0.3">
      <c r="E770" s="105"/>
    </row>
    <row r="771" spans="5:5" ht="15.75" customHeight="1" x14ac:dyDescent="0.3">
      <c r="E771" s="105"/>
    </row>
    <row r="772" spans="5:5" ht="15.75" customHeight="1" x14ac:dyDescent="0.3">
      <c r="E772" s="105"/>
    </row>
    <row r="773" spans="5:5" ht="15.75" customHeight="1" x14ac:dyDescent="0.3">
      <c r="E773" s="105"/>
    </row>
    <row r="774" spans="5:5" ht="15.75" customHeight="1" x14ac:dyDescent="0.3">
      <c r="E774" s="105"/>
    </row>
    <row r="775" spans="5:5" ht="15.75" customHeight="1" x14ac:dyDescent="0.3">
      <c r="E775" s="105"/>
    </row>
    <row r="776" spans="5:5" ht="15.75" customHeight="1" x14ac:dyDescent="0.3">
      <c r="E776" s="105"/>
    </row>
    <row r="777" spans="5:5" ht="15.75" customHeight="1" x14ac:dyDescent="0.3">
      <c r="E777" s="105"/>
    </row>
    <row r="778" spans="5:5" ht="15.75" customHeight="1" x14ac:dyDescent="0.3">
      <c r="E778" s="105"/>
    </row>
    <row r="779" spans="5:5" ht="15.75" customHeight="1" x14ac:dyDescent="0.3">
      <c r="E779" s="105"/>
    </row>
    <row r="780" spans="5:5" ht="15.75" customHeight="1" x14ac:dyDescent="0.3">
      <c r="E780" s="105"/>
    </row>
    <row r="781" spans="5:5" ht="15.75" customHeight="1" x14ac:dyDescent="0.3">
      <c r="E781" s="105"/>
    </row>
    <row r="782" spans="5:5" ht="15.75" customHeight="1" x14ac:dyDescent="0.3">
      <c r="E782" s="105"/>
    </row>
    <row r="783" spans="5:5" ht="15.75" customHeight="1" x14ac:dyDescent="0.3">
      <c r="E783" s="105"/>
    </row>
    <row r="784" spans="5:5" ht="15.75" customHeight="1" x14ac:dyDescent="0.3">
      <c r="E784" s="105"/>
    </row>
    <row r="785" spans="5:5" ht="15.75" customHeight="1" x14ac:dyDescent="0.3">
      <c r="E785" s="105"/>
    </row>
    <row r="786" spans="5:5" ht="15.75" customHeight="1" x14ac:dyDescent="0.3">
      <c r="E786" s="105"/>
    </row>
    <row r="787" spans="5:5" ht="15.75" customHeight="1" x14ac:dyDescent="0.3">
      <c r="E787" s="105"/>
    </row>
    <row r="788" spans="5:5" ht="15.75" customHeight="1" x14ac:dyDescent="0.3">
      <c r="E788" s="105"/>
    </row>
    <row r="789" spans="5:5" ht="15.75" customHeight="1" x14ac:dyDescent="0.3">
      <c r="E789" s="105"/>
    </row>
    <row r="790" spans="5:5" ht="15.75" customHeight="1" x14ac:dyDescent="0.3">
      <c r="E790" s="105"/>
    </row>
    <row r="791" spans="5:5" ht="15.75" customHeight="1" x14ac:dyDescent="0.3">
      <c r="E791" s="105"/>
    </row>
    <row r="792" spans="5:5" ht="15.75" customHeight="1" x14ac:dyDescent="0.3">
      <c r="E792" s="105"/>
    </row>
    <row r="793" spans="5:5" ht="15.75" customHeight="1" x14ac:dyDescent="0.3">
      <c r="E793" s="105"/>
    </row>
    <row r="794" spans="5:5" ht="15.75" customHeight="1" x14ac:dyDescent="0.3">
      <c r="E794" s="105"/>
    </row>
    <row r="795" spans="5:5" ht="15.75" customHeight="1" x14ac:dyDescent="0.3">
      <c r="E795" s="105"/>
    </row>
    <row r="796" spans="5:5" ht="15.75" customHeight="1" x14ac:dyDescent="0.3">
      <c r="E796" s="105"/>
    </row>
    <row r="797" spans="5:5" ht="15.75" customHeight="1" x14ac:dyDescent="0.3">
      <c r="E797" s="105"/>
    </row>
    <row r="798" spans="5:5" ht="15.75" customHeight="1" x14ac:dyDescent="0.3">
      <c r="E798" s="105"/>
    </row>
    <row r="799" spans="5:5" ht="15.75" customHeight="1" x14ac:dyDescent="0.3">
      <c r="E799" s="105"/>
    </row>
    <row r="800" spans="5:5" ht="15.75" customHeight="1" x14ac:dyDescent="0.3">
      <c r="E800" s="105"/>
    </row>
    <row r="801" spans="5:5" ht="15.75" customHeight="1" x14ac:dyDescent="0.3">
      <c r="E801" s="105"/>
    </row>
    <row r="802" spans="5:5" ht="15.75" customHeight="1" x14ac:dyDescent="0.3">
      <c r="E802" s="105"/>
    </row>
    <row r="803" spans="5:5" ht="15.75" customHeight="1" x14ac:dyDescent="0.3">
      <c r="E803" s="105"/>
    </row>
    <row r="804" spans="5:5" ht="15.75" customHeight="1" x14ac:dyDescent="0.3">
      <c r="E804" s="105"/>
    </row>
    <row r="805" spans="5:5" ht="15.75" customHeight="1" x14ac:dyDescent="0.3">
      <c r="E805" s="105"/>
    </row>
    <row r="806" spans="5:5" ht="15.75" customHeight="1" x14ac:dyDescent="0.3">
      <c r="E806" s="105"/>
    </row>
    <row r="807" spans="5:5" ht="15.75" customHeight="1" x14ac:dyDescent="0.3">
      <c r="E807" s="105"/>
    </row>
    <row r="808" spans="5:5" ht="15.75" customHeight="1" x14ac:dyDescent="0.3">
      <c r="E808" s="105"/>
    </row>
    <row r="809" spans="5:5" ht="15.75" customHeight="1" x14ac:dyDescent="0.3">
      <c r="E809" s="105"/>
    </row>
    <row r="810" spans="5:5" ht="15.75" customHeight="1" x14ac:dyDescent="0.3">
      <c r="E810" s="105"/>
    </row>
    <row r="811" spans="5:5" ht="15.75" customHeight="1" x14ac:dyDescent="0.3">
      <c r="E811" s="105"/>
    </row>
    <row r="812" spans="5:5" ht="15.75" customHeight="1" x14ac:dyDescent="0.3">
      <c r="E812" s="105"/>
    </row>
    <row r="813" spans="5:5" ht="15.75" customHeight="1" x14ac:dyDescent="0.3">
      <c r="E813" s="105"/>
    </row>
    <row r="814" spans="5:5" ht="15.75" customHeight="1" x14ac:dyDescent="0.3">
      <c r="E814" s="105"/>
    </row>
    <row r="815" spans="5:5" ht="15.75" customHeight="1" x14ac:dyDescent="0.3">
      <c r="E815" s="105"/>
    </row>
    <row r="816" spans="5:5" ht="15.75" customHeight="1" x14ac:dyDescent="0.3">
      <c r="E816" s="105"/>
    </row>
    <row r="817" spans="5:5" ht="15.75" customHeight="1" x14ac:dyDescent="0.3">
      <c r="E817" s="105"/>
    </row>
    <row r="818" spans="5:5" ht="15.75" customHeight="1" x14ac:dyDescent="0.3">
      <c r="E818" s="105"/>
    </row>
    <row r="819" spans="5:5" ht="15.75" customHeight="1" x14ac:dyDescent="0.3">
      <c r="E819" s="105"/>
    </row>
    <row r="820" spans="5:5" ht="15.75" customHeight="1" x14ac:dyDescent="0.3">
      <c r="E820" s="105"/>
    </row>
    <row r="821" spans="5:5" ht="15.75" customHeight="1" x14ac:dyDescent="0.3">
      <c r="E821" s="105"/>
    </row>
    <row r="822" spans="5:5" ht="15.75" customHeight="1" x14ac:dyDescent="0.3">
      <c r="E822" s="105"/>
    </row>
    <row r="823" spans="5:5" ht="15.75" customHeight="1" x14ac:dyDescent="0.3">
      <c r="E823" s="105"/>
    </row>
    <row r="824" spans="5:5" ht="15.75" customHeight="1" x14ac:dyDescent="0.3">
      <c r="E824" s="105"/>
    </row>
    <row r="825" spans="5:5" ht="15.75" customHeight="1" x14ac:dyDescent="0.3">
      <c r="E825" s="105"/>
    </row>
    <row r="826" spans="5:5" ht="15.75" customHeight="1" x14ac:dyDescent="0.3">
      <c r="E826" s="105"/>
    </row>
    <row r="827" spans="5:5" ht="15.75" customHeight="1" x14ac:dyDescent="0.3">
      <c r="E827" s="105"/>
    </row>
    <row r="828" spans="5:5" ht="15.75" customHeight="1" x14ac:dyDescent="0.3">
      <c r="E828" s="105"/>
    </row>
    <row r="829" spans="5:5" ht="15.75" customHeight="1" x14ac:dyDescent="0.3">
      <c r="E829" s="105"/>
    </row>
    <row r="830" spans="5:5" ht="15.75" customHeight="1" x14ac:dyDescent="0.3">
      <c r="E830" s="105"/>
    </row>
    <row r="831" spans="5:5" ht="15.75" customHeight="1" x14ac:dyDescent="0.3">
      <c r="E831" s="105"/>
    </row>
    <row r="832" spans="5:5" ht="15.75" customHeight="1" x14ac:dyDescent="0.3">
      <c r="E832" s="105"/>
    </row>
    <row r="833" spans="5:5" ht="15.75" customHeight="1" x14ac:dyDescent="0.3">
      <c r="E833" s="105"/>
    </row>
    <row r="834" spans="5:5" ht="15.75" customHeight="1" x14ac:dyDescent="0.3">
      <c r="E834" s="105"/>
    </row>
    <row r="835" spans="5:5" ht="15.75" customHeight="1" x14ac:dyDescent="0.3">
      <c r="E835" s="105"/>
    </row>
    <row r="836" spans="5:5" ht="15.75" customHeight="1" x14ac:dyDescent="0.3">
      <c r="E836" s="105"/>
    </row>
    <row r="837" spans="5:5" ht="15.75" customHeight="1" x14ac:dyDescent="0.3">
      <c r="E837" s="105"/>
    </row>
    <row r="838" spans="5:5" ht="15.75" customHeight="1" x14ac:dyDescent="0.3">
      <c r="E838" s="105"/>
    </row>
    <row r="839" spans="5:5" ht="15.75" customHeight="1" x14ac:dyDescent="0.3">
      <c r="E839" s="105"/>
    </row>
    <row r="840" spans="5:5" ht="15.75" customHeight="1" x14ac:dyDescent="0.3">
      <c r="E840" s="105"/>
    </row>
    <row r="841" spans="5:5" ht="15.75" customHeight="1" x14ac:dyDescent="0.3">
      <c r="E841" s="105"/>
    </row>
    <row r="842" spans="5:5" ht="15.75" customHeight="1" x14ac:dyDescent="0.3">
      <c r="E842" s="105"/>
    </row>
    <row r="843" spans="5:5" ht="15.75" customHeight="1" x14ac:dyDescent="0.3">
      <c r="E843" s="105"/>
    </row>
    <row r="844" spans="5:5" ht="15.75" customHeight="1" x14ac:dyDescent="0.3">
      <c r="E844" s="105"/>
    </row>
    <row r="845" spans="5:5" ht="15.75" customHeight="1" x14ac:dyDescent="0.3">
      <c r="E845" s="105"/>
    </row>
    <row r="846" spans="5:5" ht="15.75" customHeight="1" x14ac:dyDescent="0.3">
      <c r="E846" s="105"/>
    </row>
    <row r="847" spans="5:5" ht="15.75" customHeight="1" x14ac:dyDescent="0.3">
      <c r="E847" s="105"/>
    </row>
    <row r="848" spans="5:5" ht="15.75" customHeight="1" x14ac:dyDescent="0.3">
      <c r="E848" s="105"/>
    </row>
    <row r="849" spans="5:5" ht="15.75" customHeight="1" x14ac:dyDescent="0.3">
      <c r="E849" s="105"/>
    </row>
    <row r="850" spans="5:5" ht="15.75" customHeight="1" x14ac:dyDescent="0.3">
      <c r="E850" s="105"/>
    </row>
    <row r="851" spans="5:5" ht="15.75" customHeight="1" x14ac:dyDescent="0.3">
      <c r="E851" s="105"/>
    </row>
    <row r="852" spans="5:5" ht="15.75" customHeight="1" x14ac:dyDescent="0.3">
      <c r="E852" s="105"/>
    </row>
    <row r="853" spans="5:5" ht="15.75" customHeight="1" x14ac:dyDescent="0.3">
      <c r="E853" s="105"/>
    </row>
    <row r="854" spans="5:5" ht="15.75" customHeight="1" x14ac:dyDescent="0.3">
      <c r="E854" s="105"/>
    </row>
    <row r="855" spans="5:5" ht="15.75" customHeight="1" x14ac:dyDescent="0.3">
      <c r="E855" s="105"/>
    </row>
    <row r="856" spans="5:5" ht="15.75" customHeight="1" x14ac:dyDescent="0.3">
      <c r="E856" s="105"/>
    </row>
    <row r="857" spans="5:5" ht="15.75" customHeight="1" x14ac:dyDescent="0.3">
      <c r="E857" s="105"/>
    </row>
    <row r="858" spans="5:5" ht="15.75" customHeight="1" x14ac:dyDescent="0.3">
      <c r="E858" s="105"/>
    </row>
    <row r="859" spans="5:5" ht="15.75" customHeight="1" x14ac:dyDescent="0.3">
      <c r="E859" s="105"/>
    </row>
    <row r="860" spans="5:5" ht="15.75" customHeight="1" x14ac:dyDescent="0.3">
      <c r="E860" s="105"/>
    </row>
    <row r="861" spans="5:5" ht="15.75" customHeight="1" x14ac:dyDescent="0.3">
      <c r="E861" s="105"/>
    </row>
    <row r="862" spans="5:5" ht="15.75" customHeight="1" x14ac:dyDescent="0.3">
      <c r="E862" s="105"/>
    </row>
    <row r="863" spans="5:5" ht="15.75" customHeight="1" x14ac:dyDescent="0.3">
      <c r="E863" s="105"/>
    </row>
    <row r="864" spans="5:5" ht="15.75" customHeight="1" x14ac:dyDescent="0.3">
      <c r="E864" s="105"/>
    </row>
    <row r="865" spans="5:5" ht="15.75" customHeight="1" x14ac:dyDescent="0.3">
      <c r="E865" s="105"/>
    </row>
    <row r="866" spans="5:5" ht="15.75" customHeight="1" x14ac:dyDescent="0.3">
      <c r="E866" s="105"/>
    </row>
    <row r="867" spans="5:5" ht="15.75" customHeight="1" x14ac:dyDescent="0.3">
      <c r="E867" s="105"/>
    </row>
    <row r="868" spans="5:5" ht="15.75" customHeight="1" x14ac:dyDescent="0.3">
      <c r="E868" s="105"/>
    </row>
    <row r="869" spans="5:5" ht="15.75" customHeight="1" x14ac:dyDescent="0.3">
      <c r="E869" s="105"/>
    </row>
    <row r="870" spans="5:5" ht="15.75" customHeight="1" x14ac:dyDescent="0.3">
      <c r="E870" s="105"/>
    </row>
    <row r="871" spans="5:5" ht="15.75" customHeight="1" x14ac:dyDescent="0.3">
      <c r="E871" s="105"/>
    </row>
    <row r="872" spans="5:5" ht="15.75" customHeight="1" x14ac:dyDescent="0.3">
      <c r="E872" s="105"/>
    </row>
    <row r="873" spans="5:5" ht="15.75" customHeight="1" x14ac:dyDescent="0.3">
      <c r="E873" s="105"/>
    </row>
    <row r="874" spans="5:5" ht="15.75" customHeight="1" x14ac:dyDescent="0.3">
      <c r="E874" s="105"/>
    </row>
    <row r="875" spans="5:5" ht="15.75" customHeight="1" x14ac:dyDescent="0.3">
      <c r="E875" s="105"/>
    </row>
    <row r="876" spans="5:5" ht="15.75" customHeight="1" x14ac:dyDescent="0.3">
      <c r="E876" s="105"/>
    </row>
    <row r="877" spans="5:5" ht="15.75" customHeight="1" x14ac:dyDescent="0.3">
      <c r="E877" s="105"/>
    </row>
    <row r="878" spans="5:5" ht="15.75" customHeight="1" x14ac:dyDescent="0.3">
      <c r="E878" s="105"/>
    </row>
    <row r="879" spans="5:5" ht="15.75" customHeight="1" x14ac:dyDescent="0.3">
      <c r="E879" s="105"/>
    </row>
    <row r="880" spans="5:5" ht="15.75" customHeight="1" x14ac:dyDescent="0.3">
      <c r="E880" s="105"/>
    </row>
    <row r="881" spans="5:5" ht="15.75" customHeight="1" x14ac:dyDescent="0.3">
      <c r="E881" s="105"/>
    </row>
    <row r="882" spans="5:5" ht="15.75" customHeight="1" x14ac:dyDescent="0.3">
      <c r="E882" s="105"/>
    </row>
    <row r="883" spans="5:5" ht="15.75" customHeight="1" x14ac:dyDescent="0.3">
      <c r="E883" s="105"/>
    </row>
    <row r="884" spans="5:5" ht="15.75" customHeight="1" x14ac:dyDescent="0.3">
      <c r="E884" s="105"/>
    </row>
    <row r="885" spans="5:5" ht="15.75" customHeight="1" x14ac:dyDescent="0.3">
      <c r="E885" s="105"/>
    </row>
    <row r="886" spans="5:5" ht="15.75" customHeight="1" x14ac:dyDescent="0.3">
      <c r="E886" s="105"/>
    </row>
    <row r="887" spans="5:5" ht="15.75" customHeight="1" x14ac:dyDescent="0.3">
      <c r="E887" s="105"/>
    </row>
    <row r="888" spans="5:5" ht="15.75" customHeight="1" x14ac:dyDescent="0.3">
      <c r="E888" s="105"/>
    </row>
    <row r="889" spans="5:5" ht="15.75" customHeight="1" x14ac:dyDescent="0.3">
      <c r="E889" s="105"/>
    </row>
    <row r="890" spans="5:5" ht="15.75" customHeight="1" x14ac:dyDescent="0.3">
      <c r="E890" s="105"/>
    </row>
    <row r="891" spans="5:5" ht="15.75" customHeight="1" x14ac:dyDescent="0.3">
      <c r="E891" s="105"/>
    </row>
    <row r="892" spans="5:5" ht="15.75" customHeight="1" x14ac:dyDescent="0.3">
      <c r="E892" s="105"/>
    </row>
    <row r="893" spans="5:5" ht="15.75" customHeight="1" x14ac:dyDescent="0.3">
      <c r="E893" s="105"/>
    </row>
    <row r="894" spans="5:5" ht="15.75" customHeight="1" x14ac:dyDescent="0.3">
      <c r="E894" s="105"/>
    </row>
    <row r="895" spans="5:5" ht="15.75" customHeight="1" x14ac:dyDescent="0.3">
      <c r="E895" s="105"/>
    </row>
    <row r="896" spans="5:5" ht="15.75" customHeight="1" x14ac:dyDescent="0.3">
      <c r="E896" s="105"/>
    </row>
    <row r="897" spans="5:5" ht="15.75" customHeight="1" x14ac:dyDescent="0.3">
      <c r="E897" s="105"/>
    </row>
    <row r="898" spans="5:5" ht="15.75" customHeight="1" x14ac:dyDescent="0.3">
      <c r="E898" s="105"/>
    </row>
    <row r="899" spans="5:5" ht="15.75" customHeight="1" x14ac:dyDescent="0.3">
      <c r="E899" s="105"/>
    </row>
    <row r="900" spans="5:5" ht="15.75" customHeight="1" x14ac:dyDescent="0.3">
      <c r="E900" s="105"/>
    </row>
    <row r="901" spans="5:5" ht="15.75" customHeight="1" x14ac:dyDescent="0.3">
      <c r="E901" s="105"/>
    </row>
    <row r="902" spans="5:5" ht="15.75" customHeight="1" x14ac:dyDescent="0.3">
      <c r="E902" s="105"/>
    </row>
    <row r="903" spans="5:5" ht="15.75" customHeight="1" x14ac:dyDescent="0.3">
      <c r="E903" s="105"/>
    </row>
    <row r="904" spans="5:5" ht="15.75" customHeight="1" x14ac:dyDescent="0.3">
      <c r="E904" s="105"/>
    </row>
    <row r="905" spans="5:5" ht="15.75" customHeight="1" x14ac:dyDescent="0.3">
      <c r="E905" s="105"/>
    </row>
    <row r="906" spans="5:5" ht="15.75" customHeight="1" x14ac:dyDescent="0.3">
      <c r="E906" s="105"/>
    </row>
    <row r="907" spans="5:5" ht="15.75" customHeight="1" x14ac:dyDescent="0.3">
      <c r="E907" s="105"/>
    </row>
    <row r="908" spans="5:5" ht="15.75" customHeight="1" x14ac:dyDescent="0.3">
      <c r="E908" s="105"/>
    </row>
    <row r="909" spans="5:5" ht="15.75" customHeight="1" x14ac:dyDescent="0.3">
      <c r="E909" s="105"/>
    </row>
    <row r="910" spans="5:5" ht="15.75" customHeight="1" x14ac:dyDescent="0.3">
      <c r="E910" s="105"/>
    </row>
    <row r="911" spans="5:5" ht="15.75" customHeight="1" x14ac:dyDescent="0.3">
      <c r="E911" s="105"/>
    </row>
    <row r="912" spans="5:5" ht="15.75" customHeight="1" x14ac:dyDescent="0.3">
      <c r="E912" s="105"/>
    </row>
    <row r="913" spans="5:5" ht="15.75" customHeight="1" x14ac:dyDescent="0.3">
      <c r="E913" s="105"/>
    </row>
    <row r="914" spans="5:5" ht="15.75" customHeight="1" x14ac:dyDescent="0.3">
      <c r="E914" s="105"/>
    </row>
    <row r="915" spans="5:5" ht="15.75" customHeight="1" x14ac:dyDescent="0.3">
      <c r="E915" s="105"/>
    </row>
    <row r="916" spans="5:5" ht="15.75" customHeight="1" x14ac:dyDescent="0.3">
      <c r="E916" s="105"/>
    </row>
    <row r="917" spans="5:5" ht="15.75" customHeight="1" x14ac:dyDescent="0.3">
      <c r="E917" s="105"/>
    </row>
    <row r="918" spans="5:5" ht="15.75" customHeight="1" x14ac:dyDescent="0.3">
      <c r="E918" s="105"/>
    </row>
    <row r="919" spans="5:5" ht="15.75" customHeight="1" x14ac:dyDescent="0.3">
      <c r="E919" s="105"/>
    </row>
    <row r="920" spans="5:5" ht="15.75" customHeight="1" x14ac:dyDescent="0.3">
      <c r="E920" s="105"/>
    </row>
    <row r="921" spans="5:5" ht="15.75" customHeight="1" x14ac:dyDescent="0.3">
      <c r="E921" s="105"/>
    </row>
    <row r="922" spans="5:5" ht="15.75" customHeight="1" x14ac:dyDescent="0.3">
      <c r="E922" s="105"/>
    </row>
    <row r="923" spans="5:5" ht="15.75" customHeight="1" x14ac:dyDescent="0.3">
      <c r="E923" s="105"/>
    </row>
    <row r="924" spans="5:5" ht="15.75" customHeight="1" x14ac:dyDescent="0.3">
      <c r="E924" s="105"/>
    </row>
    <row r="925" spans="5:5" ht="15.75" customHeight="1" x14ac:dyDescent="0.3">
      <c r="E925" s="105"/>
    </row>
    <row r="926" spans="5:5" ht="15.75" customHeight="1" x14ac:dyDescent="0.3">
      <c r="E926" s="105"/>
    </row>
    <row r="927" spans="5:5" ht="15.75" customHeight="1" x14ac:dyDescent="0.3">
      <c r="E927" s="105"/>
    </row>
    <row r="928" spans="5:5" ht="15.75" customHeight="1" x14ac:dyDescent="0.3">
      <c r="E928" s="105"/>
    </row>
    <row r="929" spans="5:5" ht="15.75" customHeight="1" x14ac:dyDescent="0.3">
      <c r="E929" s="105"/>
    </row>
    <row r="930" spans="5:5" ht="15.75" customHeight="1" x14ac:dyDescent="0.3">
      <c r="E930" s="105"/>
    </row>
    <row r="931" spans="5:5" ht="15.75" customHeight="1" x14ac:dyDescent="0.3">
      <c r="E931" s="105"/>
    </row>
    <row r="932" spans="5:5" ht="15.75" customHeight="1" x14ac:dyDescent="0.3">
      <c r="E932" s="105"/>
    </row>
    <row r="933" spans="5:5" ht="15.75" customHeight="1" x14ac:dyDescent="0.3">
      <c r="E933" s="105"/>
    </row>
    <row r="934" spans="5:5" ht="15.75" customHeight="1" x14ac:dyDescent="0.3">
      <c r="E934" s="105"/>
    </row>
    <row r="935" spans="5:5" ht="15.75" customHeight="1" x14ac:dyDescent="0.3">
      <c r="E935" s="105"/>
    </row>
    <row r="936" spans="5:5" ht="15.75" customHeight="1" x14ac:dyDescent="0.3">
      <c r="E936" s="105"/>
    </row>
    <row r="937" spans="5:5" ht="15.75" customHeight="1" x14ac:dyDescent="0.3">
      <c r="E937" s="105"/>
    </row>
    <row r="938" spans="5:5" ht="15.75" customHeight="1" x14ac:dyDescent="0.3">
      <c r="E938" s="105"/>
    </row>
    <row r="939" spans="5:5" ht="15.75" customHeight="1" x14ac:dyDescent="0.3">
      <c r="E939" s="105"/>
    </row>
    <row r="940" spans="5:5" ht="15.75" customHeight="1" x14ac:dyDescent="0.3">
      <c r="E940" s="105"/>
    </row>
    <row r="941" spans="5:5" ht="15.75" customHeight="1" x14ac:dyDescent="0.3">
      <c r="E941" s="105"/>
    </row>
    <row r="942" spans="5:5" ht="15.75" customHeight="1" x14ac:dyDescent="0.3">
      <c r="E942" s="105"/>
    </row>
    <row r="943" spans="5:5" ht="15.75" customHeight="1" x14ac:dyDescent="0.3">
      <c r="E943" s="105"/>
    </row>
    <row r="944" spans="5:5" ht="15.75" customHeight="1" x14ac:dyDescent="0.3">
      <c r="E944" s="105"/>
    </row>
    <row r="945" spans="5:5" ht="15.75" customHeight="1" x14ac:dyDescent="0.3">
      <c r="E945" s="105"/>
    </row>
    <row r="946" spans="5:5" ht="15.75" customHeight="1" x14ac:dyDescent="0.3">
      <c r="E946" s="105"/>
    </row>
    <row r="947" spans="5:5" ht="15.75" customHeight="1" x14ac:dyDescent="0.3">
      <c r="E947" s="105"/>
    </row>
    <row r="948" spans="5:5" ht="15.75" customHeight="1" x14ac:dyDescent="0.3">
      <c r="E948" s="105"/>
    </row>
    <row r="949" spans="5:5" ht="15.75" customHeight="1" x14ac:dyDescent="0.3">
      <c r="E949" s="105"/>
    </row>
    <row r="950" spans="5:5" ht="15.75" customHeight="1" x14ac:dyDescent="0.3">
      <c r="E950" s="105"/>
    </row>
    <row r="951" spans="5:5" ht="15.75" customHeight="1" x14ac:dyDescent="0.3">
      <c r="E951" s="105"/>
    </row>
    <row r="952" spans="5:5" ht="15.75" customHeight="1" x14ac:dyDescent="0.3">
      <c r="E952" s="105"/>
    </row>
    <row r="953" spans="5:5" ht="15.75" customHeight="1" x14ac:dyDescent="0.3">
      <c r="E953" s="105"/>
    </row>
    <row r="954" spans="5:5" ht="15.75" customHeight="1" x14ac:dyDescent="0.3">
      <c r="E954" s="105"/>
    </row>
    <row r="955" spans="5:5" ht="15.75" customHeight="1" x14ac:dyDescent="0.3">
      <c r="E955" s="105"/>
    </row>
    <row r="956" spans="5:5" ht="15.75" customHeight="1" x14ac:dyDescent="0.3">
      <c r="E956" s="105"/>
    </row>
    <row r="957" spans="5:5" ht="15.75" customHeight="1" x14ac:dyDescent="0.3">
      <c r="E957" s="105"/>
    </row>
    <row r="958" spans="5:5" ht="15.75" customHeight="1" x14ac:dyDescent="0.3">
      <c r="E958" s="105"/>
    </row>
    <row r="959" spans="5:5" ht="15.75" customHeight="1" x14ac:dyDescent="0.3">
      <c r="E959" s="105"/>
    </row>
    <row r="960" spans="5:5" ht="15.75" customHeight="1" x14ac:dyDescent="0.3">
      <c r="E960" s="105"/>
    </row>
    <row r="961" spans="5:5" ht="15.75" customHeight="1" x14ac:dyDescent="0.3">
      <c r="E961" s="105"/>
    </row>
    <row r="962" spans="5:5" ht="15.75" customHeight="1" x14ac:dyDescent="0.3">
      <c r="E962" s="105"/>
    </row>
    <row r="963" spans="5:5" ht="15.75" customHeight="1" x14ac:dyDescent="0.3">
      <c r="E963" s="105"/>
    </row>
    <row r="964" spans="5:5" ht="15.75" customHeight="1" x14ac:dyDescent="0.3">
      <c r="E964" s="105"/>
    </row>
    <row r="965" spans="5:5" ht="15.75" customHeight="1" x14ac:dyDescent="0.3">
      <c r="E965" s="105"/>
    </row>
    <row r="966" spans="5:5" ht="15.75" customHeight="1" x14ac:dyDescent="0.3">
      <c r="E966" s="105"/>
    </row>
    <row r="967" spans="5:5" ht="15.75" customHeight="1" x14ac:dyDescent="0.3">
      <c r="E967" s="105"/>
    </row>
    <row r="968" spans="5:5" ht="15.75" customHeight="1" x14ac:dyDescent="0.3">
      <c r="E968" s="105"/>
    </row>
    <row r="969" spans="5:5" ht="15.75" customHeight="1" x14ac:dyDescent="0.3">
      <c r="E969" s="105"/>
    </row>
    <row r="970" spans="5:5" ht="15.75" customHeight="1" x14ac:dyDescent="0.3">
      <c r="E970" s="105"/>
    </row>
    <row r="971" spans="5:5" ht="15.75" customHeight="1" x14ac:dyDescent="0.3">
      <c r="E971" s="105"/>
    </row>
    <row r="972" spans="5:5" ht="15.75" customHeight="1" x14ac:dyDescent="0.3">
      <c r="E972" s="105"/>
    </row>
    <row r="973" spans="5:5" ht="15.75" customHeight="1" x14ac:dyDescent="0.3">
      <c r="E973" s="105"/>
    </row>
    <row r="974" spans="5:5" ht="15.75" customHeight="1" x14ac:dyDescent="0.3">
      <c r="E974" s="105"/>
    </row>
    <row r="975" spans="5:5" ht="15.75" customHeight="1" x14ac:dyDescent="0.3">
      <c r="E975" s="105"/>
    </row>
    <row r="976" spans="5:5" ht="15.75" customHeight="1" x14ac:dyDescent="0.3">
      <c r="E976" s="105"/>
    </row>
    <row r="977" spans="5:5" ht="15.75" customHeight="1" x14ac:dyDescent="0.3">
      <c r="E977" s="105"/>
    </row>
    <row r="978" spans="5:5" ht="15.75" customHeight="1" x14ac:dyDescent="0.3">
      <c r="E978" s="105"/>
    </row>
    <row r="979" spans="5:5" ht="15.75" customHeight="1" x14ac:dyDescent="0.3">
      <c r="E979" s="105"/>
    </row>
    <row r="980" spans="5:5" ht="15.75" customHeight="1" x14ac:dyDescent="0.3">
      <c r="E980" s="105"/>
    </row>
    <row r="981" spans="5:5" ht="15.75" customHeight="1" x14ac:dyDescent="0.3">
      <c r="E981" s="105"/>
    </row>
    <row r="982" spans="5:5" ht="15.75" customHeight="1" x14ac:dyDescent="0.3">
      <c r="E982" s="105"/>
    </row>
    <row r="983" spans="5:5" ht="15.75" customHeight="1" x14ac:dyDescent="0.3">
      <c r="E983" s="105"/>
    </row>
    <row r="984" spans="5:5" ht="15.75" customHeight="1" x14ac:dyDescent="0.3">
      <c r="E984" s="105"/>
    </row>
    <row r="985" spans="5:5" ht="15.75" customHeight="1" x14ac:dyDescent="0.3">
      <c r="E985" s="105"/>
    </row>
    <row r="986" spans="5:5" ht="15.75" customHeight="1" x14ac:dyDescent="0.3">
      <c r="E986" s="105"/>
    </row>
    <row r="987" spans="5:5" ht="15.75" customHeight="1" x14ac:dyDescent="0.3">
      <c r="E987" s="105"/>
    </row>
    <row r="988" spans="5:5" ht="15.75" customHeight="1" x14ac:dyDescent="0.3">
      <c r="E988" s="105"/>
    </row>
    <row r="989" spans="5:5" ht="15.75" customHeight="1" x14ac:dyDescent="0.3">
      <c r="E989" s="105"/>
    </row>
    <row r="990" spans="5:5" ht="15.75" customHeight="1" x14ac:dyDescent="0.3">
      <c r="E990" s="105"/>
    </row>
    <row r="991" spans="5:5" ht="15.75" customHeight="1" x14ac:dyDescent="0.3">
      <c r="E991" s="105"/>
    </row>
    <row r="992" spans="5:5" ht="15.75" customHeight="1" x14ac:dyDescent="0.3">
      <c r="E992" s="105"/>
    </row>
    <row r="993" spans="5:5" ht="15.75" customHeight="1" x14ac:dyDescent="0.3">
      <c r="E993" s="105"/>
    </row>
    <row r="994" spans="5:5" ht="15.75" customHeight="1" x14ac:dyDescent="0.3">
      <c r="E994" s="105"/>
    </row>
    <row r="995" spans="5:5" ht="15.75" customHeight="1" x14ac:dyDescent="0.3">
      <c r="E995" s="105"/>
    </row>
    <row r="996" spans="5:5" ht="15.75" customHeight="1" x14ac:dyDescent="0.3">
      <c r="E996" s="105"/>
    </row>
    <row r="997" spans="5:5" ht="15.75" customHeight="1" x14ac:dyDescent="0.3">
      <c r="E997" s="105"/>
    </row>
    <row r="998" spans="5:5" ht="15.75" customHeight="1" x14ac:dyDescent="0.3">
      <c r="E998" s="105"/>
    </row>
    <row r="999" spans="5:5" ht="15.75" customHeight="1" x14ac:dyDescent="0.3">
      <c r="E999" s="105"/>
    </row>
    <row r="1000" spans="5:5" ht="15.75" customHeight="1" x14ac:dyDescent="0.3">
      <c r="E1000" s="105"/>
    </row>
  </sheetData>
  <mergeCells count="4">
    <mergeCell ref="C2:T2"/>
    <mergeCell ref="C4:C5"/>
    <mergeCell ref="D4:G4"/>
    <mergeCell ref="J4:T5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/>
  </sheetViews>
  <sheetFormatPr defaultColWidth="12.59765625" defaultRowHeight="15" customHeight="1" x14ac:dyDescent="0.25"/>
  <cols>
    <col min="1" max="2" width="4.8984375" customWidth="1"/>
    <col min="3" max="3" width="38.59765625" customWidth="1"/>
    <col min="4" max="5" width="9.69921875" customWidth="1"/>
    <col min="6" max="6" width="10.59765625" customWidth="1"/>
    <col min="7" max="8" width="11.59765625" customWidth="1"/>
    <col min="9" max="9" width="4.8984375" customWidth="1"/>
    <col min="10" max="19" width="7.59765625" customWidth="1"/>
    <col min="20" max="20" width="14.8984375" customWidth="1"/>
    <col min="21" max="21" width="11.5" customWidth="1"/>
    <col min="22" max="26" width="7.59765625" customWidth="1"/>
  </cols>
  <sheetData>
    <row r="1" spans="1:22" ht="14.4" x14ac:dyDescent="0.3">
      <c r="A1" s="106"/>
      <c r="B1" s="106"/>
      <c r="C1" s="106"/>
      <c r="D1" s="106"/>
      <c r="E1" s="107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30" customHeight="1" x14ac:dyDescent="0.3">
      <c r="A2" s="106"/>
      <c r="B2" s="106"/>
      <c r="C2" s="195" t="s">
        <v>0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18"/>
      <c r="U2" s="106"/>
      <c r="V2" s="106"/>
    </row>
    <row r="3" spans="1:22" ht="14.4" x14ac:dyDescent="0.3">
      <c r="A3" s="106"/>
      <c r="B3" s="106"/>
      <c r="C3" s="106"/>
      <c r="D3" s="106"/>
      <c r="E3" s="107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ht="14.4" x14ac:dyDescent="0.3">
      <c r="A4" s="106"/>
      <c r="B4" s="106"/>
      <c r="C4" s="191" t="s">
        <v>5</v>
      </c>
      <c r="D4" s="229" t="s">
        <v>2</v>
      </c>
      <c r="E4" s="221"/>
      <c r="F4" s="221"/>
      <c r="G4" s="222"/>
      <c r="H4" s="108" t="s">
        <v>3</v>
      </c>
      <c r="I4" s="106"/>
      <c r="J4" s="230" t="s">
        <v>23</v>
      </c>
      <c r="K4" s="224"/>
      <c r="L4" s="224"/>
      <c r="M4" s="224"/>
      <c r="N4" s="224"/>
      <c r="O4" s="224"/>
      <c r="P4" s="224"/>
      <c r="Q4" s="224"/>
      <c r="R4" s="224"/>
      <c r="S4" s="224"/>
      <c r="T4" s="225"/>
      <c r="U4" s="106"/>
      <c r="V4" s="106"/>
    </row>
    <row r="5" spans="1:22" ht="14.4" x14ac:dyDescent="0.3">
      <c r="A5" s="106"/>
      <c r="B5" s="106"/>
      <c r="C5" s="219"/>
      <c r="D5" s="109" t="s">
        <v>24</v>
      </c>
      <c r="E5" s="109" t="s">
        <v>25</v>
      </c>
      <c r="F5" s="109" t="s">
        <v>26</v>
      </c>
      <c r="G5" s="109" t="s">
        <v>16</v>
      </c>
      <c r="H5" s="110" t="s">
        <v>16</v>
      </c>
      <c r="I5" s="106"/>
      <c r="J5" s="226"/>
      <c r="K5" s="227"/>
      <c r="L5" s="227"/>
      <c r="M5" s="227"/>
      <c r="N5" s="227"/>
      <c r="O5" s="227"/>
      <c r="P5" s="227"/>
      <c r="Q5" s="227"/>
      <c r="R5" s="227"/>
      <c r="S5" s="227"/>
      <c r="T5" s="228"/>
      <c r="U5" s="106"/>
      <c r="V5" s="106"/>
    </row>
    <row r="6" spans="1:22" ht="14.4" x14ac:dyDescent="0.3">
      <c r="A6" s="106"/>
      <c r="B6" s="106"/>
      <c r="C6" s="111"/>
      <c r="D6" s="112"/>
      <c r="E6" s="112"/>
      <c r="F6" s="112"/>
      <c r="G6" s="112"/>
      <c r="H6" s="112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ht="14.4" x14ac:dyDescent="0.3">
      <c r="A7" s="106"/>
      <c r="B7" s="106"/>
      <c r="C7" s="113" t="s">
        <v>80</v>
      </c>
      <c r="D7" s="114"/>
      <c r="E7" s="114"/>
      <c r="F7" s="114"/>
      <c r="G7" s="114"/>
      <c r="H7" s="115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pans="1:22" ht="14.4" x14ac:dyDescent="0.3">
      <c r="A8" s="106"/>
      <c r="B8" s="106"/>
      <c r="C8" s="91" t="s">
        <v>27</v>
      </c>
      <c r="D8" s="116">
        <v>250</v>
      </c>
      <c r="E8" s="53" t="s">
        <v>28</v>
      </c>
      <c r="F8" s="117">
        <v>1.1759999999999999</v>
      </c>
      <c r="G8" s="117">
        <f t="shared" ref="G8:G14" si="0">D8*F8</f>
        <v>294</v>
      </c>
      <c r="H8" s="118">
        <f>G8/'Kampagne Übersicht'!$E$26</f>
        <v>45.370370370370367</v>
      </c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pans="1:22" ht="14.4" x14ac:dyDescent="0.3">
      <c r="A9" s="106"/>
      <c r="B9" s="106"/>
      <c r="C9" s="61" t="s">
        <v>29</v>
      </c>
      <c r="D9" s="119">
        <v>10</v>
      </c>
      <c r="E9" s="58" t="s">
        <v>30</v>
      </c>
      <c r="F9" s="120">
        <v>30</v>
      </c>
      <c r="G9" s="120">
        <f t="shared" si="0"/>
        <v>300</v>
      </c>
      <c r="H9" s="121">
        <f>G9/'Kampagne Übersicht'!$E$26</f>
        <v>46.296296296296291</v>
      </c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ht="14.4" x14ac:dyDescent="0.3">
      <c r="A10" s="106"/>
      <c r="B10" s="106"/>
      <c r="C10" s="56" t="s">
        <v>31</v>
      </c>
      <c r="D10" s="119">
        <v>8</v>
      </c>
      <c r="E10" s="58" t="s">
        <v>62</v>
      </c>
      <c r="F10" s="120">
        <v>50</v>
      </c>
      <c r="G10" s="120">
        <f t="shared" si="0"/>
        <v>400</v>
      </c>
      <c r="H10" s="121">
        <f>G10/'Kampagne Übersicht'!$E$26</f>
        <v>61.728395061728392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</row>
    <row r="11" spans="1:22" ht="14.4" x14ac:dyDescent="0.3">
      <c r="A11" s="106"/>
      <c r="B11" s="106"/>
      <c r="C11" s="61" t="s">
        <v>33</v>
      </c>
      <c r="D11" s="119">
        <v>6</v>
      </c>
      <c r="E11" s="58" t="s">
        <v>28</v>
      </c>
      <c r="F11" s="120">
        <v>130</v>
      </c>
      <c r="G11" s="120">
        <f t="shared" si="0"/>
        <v>780</v>
      </c>
      <c r="H11" s="121">
        <f>G11/'Kampagne Übersicht'!$E$26</f>
        <v>120.37037037037037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</row>
    <row r="12" spans="1:22" ht="14.4" x14ac:dyDescent="0.3">
      <c r="A12" s="106"/>
      <c r="B12" s="106"/>
      <c r="C12" s="56" t="s">
        <v>34</v>
      </c>
      <c r="D12" s="119">
        <v>1</v>
      </c>
      <c r="E12" s="58" t="s">
        <v>44</v>
      </c>
      <c r="F12" s="120">
        <v>150</v>
      </c>
      <c r="G12" s="120">
        <f t="shared" si="0"/>
        <v>150</v>
      </c>
      <c r="H12" s="121">
        <f>G12/'Kampagne Übersicht'!$E$26</f>
        <v>23.148148148148145</v>
      </c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</row>
    <row r="13" spans="1:22" ht="14.4" x14ac:dyDescent="0.3">
      <c r="A13" s="106"/>
      <c r="B13" s="106"/>
      <c r="C13" s="61" t="s">
        <v>81</v>
      </c>
      <c r="D13" s="119">
        <v>1</v>
      </c>
      <c r="E13" s="58" t="s">
        <v>36</v>
      </c>
      <c r="F13" s="120">
        <v>100</v>
      </c>
      <c r="G13" s="120">
        <f t="shared" si="0"/>
        <v>100</v>
      </c>
      <c r="H13" s="121">
        <f>G13/'Kampagne Übersicht'!$E$26</f>
        <v>15.432098765432098</v>
      </c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</row>
    <row r="14" spans="1:22" ht="14.4" x14ac:dyDescent="0.3">
      <c r="A14" s="106"/>
      <c r="B14" s="106"/>
      <c r="C14" s="62" t="s">
        <v>82</v>
      </c>
      <c r="D14" s="122">
        <v>2</v>
      </c>
      <c r="E14" s="64" t="s">
        <v>36</v>
      </c>
      <c r="F14" s="123">
        <v>90</v>
      </c>
      <c r="G14" s="123">
        <f t="shared" si="0"/>
        <v>180</v>
      </c>
      <c r="H14" s="124">
        <f>G14/'Kampagne Übersicht'!$E$26</f>
        <v>27.777777777777775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</row>
    <row r="15" spans="1:22" ht="14.4" x14ac:dyDescent="0.3">
      <c r="A15" s="106"/>
      <c r="B15" s="106"/>
      <c r="C15" s="125" t="s">
        <v>38</v>
      </c>
      <c r="D15" s="126"/>
      <c r="E15" s="127"/>
      <c r="F15" s="128"/>
      <c r="G15" s="129">
        <f t="shared" ref="G15:H15" si="1">SUM(G8:G14)</f>
        <v>2204</v>
      </c>
      <c r="H15" s="130">
        <f t="shared" si="1"/>
        <v>340.12345679012344</v>
      </c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</row>
    <row r="16" spans="1:22" ht="14.4" x14ac:dyDescent="0.3">
      <c r="A16" s="106"/>
      <c r="B16" s="106"/>
      <c r="C16" s="106"/>
      <c r="D16" s="106"/>
      <c r="E16" s="107"/>
      <c r="F16" s="106"/>
      <c r="G16" s="106"/>
      <c r="H16" s="13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1:22" ht="14.4" x14ac:dyDescent="0.3">
      <c r="A17" s="106"/>
      <c r="B17" s="106"/>
      <c r="C17" s="132" t="s">
        <v>83</v>
      </c>
      <c r="D17" s="133"/>
      <c r="E17" s="134"/>
      <c r="F17" s="133"/>
      <c r="G17" s="133"/>
      <c r="H17" s="135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</row>
    <row r="18" spans="1:22" ht="14.4" x14ac:dyDescent="0.3">
      <c r="A18" s="106"/>
      <c r="B18" s="106"/>
      <c r="C18" s="91" t="s">
        <v>84</v>
      </c>
      <c r="D18" s="116">
        <v>1</v>
      </c>
      <c r="E18" s="136" t="s">
        <v>28</v>
      </c>
      <c r="F18" s="117">
        <v>650</v>
      </c>
      <c r="G18" s="117">
        <f t="shared" ref="G18:G25" si="2">D18*F18</f>
        <v>650</v>
      </c>
      <c r="H18" s="118">
        <f>G18/'Kampagne Übersicht'!$E$26</f>
        <v>100.30864197530863</v>
      </c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</row>
    <row r="19" spans="1:22" ht="14.4" x14ac:dyDescent="0.3">
      <c r="A19" s="106"/>
      <c r="B19" s="106"/>
      <c r="C19" s="61" t="s">
        <v>85</v>
      </c>
      <c r="D19" s="119">
        <v>1</v>
      </c>
      <c r="E19" s="137" t="s">
        <v>28</v>
      </c>
      <c r="F19" s="120">
        <v>880</v>
      </c>
      <c r="G19" s="120">
        <f t="shared" si="2"/>
        <v>880</v>
      </c>
      <c r="H19" s="121">
        <f>G19/'Kampagne Übersicht'!$E$26</f>
        <v>135.80246913580245</v>
      </c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</row>
    <row r="20" spans="1:22" ht="14.4" x14ac:dyDescent="0.3">
      <c r="A20" s="106"/>
      <c r="B20" s="106"/>
      <c r="C20" s="61" t="s">
        <v>86</v>
      </c>
      <c r="D20" s="119">
        <v>1</v>
      </c>
      <c r="E20" s="137" t="s">
        <v>28</v>
      </c>
      <c r="F20" s="120">
        <v>750</v>
      </c>
      <c r="G20" s="120">
        <f t="shared" si="2"/>
        <v>750</v>
      </c>
      <c r="H20" s="121">
        <f>G20/'Kampagne Übersicht'!$E$26</f>
        <v>115.74074074074073</v>
      </c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</row>
    <row r="21" spans="1:22" ht="15.75" customHeight="1" x14ac:dyDescent="0.3">
      <c r="A21" s="106"/>
      <c r="B21" s="106"/>
      <c r="C21" s="138" t="s">
        <v>87</v>
      </c>
      <c r="D21" s="119">
        <v>1</v>
      </c>
      <c r="E21" s="137" t="s">
        <v>28</v>
      </c>
      <c r="F21" s="120">
        <v>250</v>
      </c>
      <c r="G21" s="120">
        <f t="shared" si="2"/>
        <v>250</v>
      </c>
      <c r="H21" s="121">
        <f>G21/'Kampagne Übersicht'!$E$26</f>
        <v>38.580246913580247</v>
      </c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</row>
    <row r="22" spans="1:22" ht="15.75" customHeight="1" x14ac:dyDescent="0.3">
      <c r="A22" s="106"/>
      <c r="B22" s="106"/>
      <c r="C22" s="138" t="s">
        <v>88</v>
      </c>
      <c r="D22" s="119">
        <v>1</v>
      </c>
      <c r="E22" s="137" t="s">
        <v>28</v>
      </c>
      <c r="F22" s="120">
        <v>820</v>
      </c>
      <c r="G22" s="120">
        <f t="shared" si="2"/>
        <v>820</v>
      </c>
      <c r="H22" s="121">
        <f>G22/'Kampagne Übersicht'!$E$26</f>
        <v>126.5432098765432</v>
      </c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pans="1:22" ht="15.75" customHeight="1" x14ac:dyDescent="0.3">
      <c r="A23" s="106"/>
      <c r="B23" s="106"/>
      <c r="C23" s="138" t="s">
        <v>89</v>
      </c>
      <c r="D23" s="119">
        <v>1</v>
      </c>
      <c r="E23" s="137" t="s">
        <v>28</v>
      </c>
      <c r="F23" s="120">
        <v>600</v>
      </c>
      <c r="G23" s="120">
        <f t="shared" si="2"/>
        <v>600</v>
      </c>
      <c r="H23" s="121">
        <f>G23/'Kampagne Übersicht'!$E$26</f>
        <v>92.592592592592581</v>
      </c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</row>
    <row r="24" spans="1:22" ht="15.75" customHeight="1" x14ac:dyDescent="0.3">
      <c r="A24" s="106"/>
      <c r="B24" s="106"/>
      <c r="C24" s="61" t="s">
        <v>90</v>
      </c>
      <c r="D24" s="119">
        <v>2</v>
      </c>
      <c r="E24" s="137" t="s">
        <v>28</v>
      </c>
      <c r="F24" s="120">
        <v>825</v>
      </c>
      <c r="G24" s="120">
        <f t="shared" si="2"/>
        <v>1650</v>
      </c>
      <c r="H24" s="121">
        <f>G24/'Kampagne Übersicht'!$E$26</f>
        <v>254.62962962962962</v>
      </c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</row>
    <row r="25" spans="1:22" ht="15.75" customHeight="1" x14ac:dyDescent="0.3">
      <c r="A25" s="106"/>
      <c r="B25" s="106"/>
      <c r="C25" s="139" t="s">
        <v>91</v>
      </c>
      <c r="D25" s="122">
        <v>1</v>
      </c>
      <c r="E25" s="140" t="s">
        <v>28</v>
      </c>
      <c r="F25" s="123">
        <v>900</v>
      </c>
      <c r="G25" s="123">
        <f t="shared" si="2"/>
        <v>900</v>
      </c>
      <c r="H25" s="124">
        <f>G25/'Kampagne Übersicht'!$E$26</f>
        <v>138.88888888888889</v>
      </c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</row>
    <row r="26" spans="1:22" ht="15.75" customHeight="1" x14ac:dyDescent="0.3">
      <c r="A26" s="106"/>
      <c r="B26" s="106"/>
      <c r="C26" s="141" t="s">
        <v>46</v>
      </c>
      <c r="D26" s="142"/>
      <c r="E26" s="143"/>
      <c r="F26" s="144"/>
      <c r="G26" s="145">
        <f t="shared" ref="G26:H26" si="3">SUM(G18:G25)</f>
        <v>6500</v>
      </c>
      <c r="H26" s="146">
        <f t="shared" si="3"/>
        <v>1003.0864197530864</v>
      </c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</row>
    <row r="27" spans="1:22" ht="15.75" customHeight="1" x14ac:dyDescent="0.3">
      <c r="A27" s="106"/>
      <c r="B27" s="106"/>
      <c r="C27" s="106"/>
      <c r="D27" s="106"/>
      <c r="E27" s="107"/>
      <c r="F27" s="106"/>
      <c r="G27" s="106"/>
      <c r="H27" s="13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  <row r="28" spans="1:22" ht="15.75" customHeight="1" x14ac:dyDescent="0.3">
      <c r="A28" s="106"/>
      <c r="B28" s="106"/>
      <c r="C28" s="147" t="s">
        <v>92</v>
      </c>
      <c r="D28" s="148"/>
      <c r="E28" s="149"/>
      <c r="F28" s="148"/>
      <c r="G28" s="148"/>
      <c r="H28" s="150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pans="1:22" ht="15.75" customHeight="1" x14ac:dyDescent="0.3">
      <c r="A29" s="106"/>
      <c r="B29" s="106"/>
      <c r="C29" s="91" t="s">
        <v>93</v>
      </c>
      <c r="D29" s="116">
        <v>300</v>
      </c>
      <c r="E29" s="136" t="s">
        <v>28</v>
      </c>
      <c r="F29" s="117">
        <v>2.11</v>
      </c>
      <c r="G29" s="117">
        <f t="shared" ref="G29:G34" si="4">D29*F29</f>
        <v>633</v>
      </c>
      <c r="H29" s="121">
        <f>G29/'Kampagne Übersicht'!$E$26</f>
        <v>97.685185185185176</v>
      </c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</row>
    <row r="30" spans="1:22" ht="15.75" customHeight="1" x14ac:dyDescent="0.3">
      <c r="A30" s="106"/>
      <c r="B30" s="106"/>
      <c r="C30" s="61" t="s">
        <v>94</v>
      </c>
      <c r="D30" s="119">
        <v>25.52</v>
      </c>
      <c r="E30" s="137" t="s">
        <v>28</v>
      </c>
      <c r="F30" s="120">
        <v>33.9</v>
      </c>
      <c r="G30" s="120">
        <f t="shared" si="4"/>
        <v>865.12799999999993</v>
      </c>
      <c r="H30" s="121">
        <f>G30/'Kampagne Übersicht'!$E$26</f>
        <v>133.50740740740738</v>
      </c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</row>
    <row r="31" spans="1:22" ht="15.75" customHeight="1" x14ac:dyDescent="0.3">
      <c r="A31" s="106"/>
      <c r="B31" s="106"/>
      <c r="C31" s="61" t="s">
        <v>95</v>
      </c>
      <c r="D31" s="119">
        <v>90</v>
      </c>
      <c r="E31" s="137" t="s">
        <v>28</v>
      </c>
      <c r="F31" s="120">
        <v>40</v>
      </c>
      <c r="G31" s="120">
        <f t="shared" si="4"/>
        <v>3600</v>
      </c>
      <c r="H31" s="121">
        <f>G31/'Kampagne Übersicht'!$E$26</f>
        <v>555.55555555555554</v>
      </c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</row>
    <row r="32" spans="1:22" ht="15.75" customHeight="1" x14ac:dyDescent="0.3">
      <c r="A32" s="106"/>
      <c r="B32" s="106"/>
      <c r="C32" s="61" t="s">
        <v>48</v>
      </c>
      <c r="D32" s="119">
        <v>50</v>
      </c>
      <c r="E32" s="137" t="s">
        <v>28</v>
      </c>
      <c r="F32" s="120">
        <v>10</v>
      </c>
      <c r="G32" s="120">
        <f t="shared" si="4"/>
        <v>500</v>
      </c>
      <c r="H32" s="121">
        <f>G32/'Kampagne Übersicht'!$E$26</f>
        <v>77.160493827160494</v>
      </c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</row>
    <row r="33" spans="1:22" ht="15.75" customHeight="1" x14ac:dyDescent="0.3">
      <c r="A33" s="106"/>
      <c r="B33" s="106"/>
      <c r="C33" s="61" t="s">
        <v>96</v>
      </c>
      <c r="D33" s="119">
        <v>24</v>
      </c>
      <c r="E33" s="137" t="s">
        <v>28</v>
      </c>
      <c r="F33" s="120">
        <v>34.9</v>
      </c>
      <c r="G33" s="120">
        <f t="shared" si="4"/>
        <v>837.59999999999991</v>
      </c>
      <c r="H33" s="121">
        <f>G33/'Kampagne Übersicht'!$E$26</f>
        <v>129.25925925925924</v>
      </c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pans="1:22" ht="15.75" customHeight="1" x14ac:dyDescent="0.3">
      <c r="A34" s="106"/>
      <c r="B34" s="106"/>
      <c r="C34" s="139" t="s">
        <v>97</v>
      </c>
      <c r="D34" s="122">
        <v>4</v>
      </c>
      <c r="E34" s="140" t="s">
        <v>28</v>
      </c>
      <c r="F34" s="123">
        <v>37.9</v>
      </c>
      <c r="G34" s="123">
        <f t="shared" si="4"/>
        <v>151.6</v>
      </c>
      <c r="H34" s="121">
        <f>G34/'Kampagne Übersicht'!$E$26</f>
        <v>23.39506172839506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</row>
    <row r="35" spans="1:22" ht="15.75" customHeight="1" x14ac:dyDescent="0.3">
      <c r="A35" s="106"/>
      <c r="B35" s="106"/>
      <c r="C35" s="125" t="s">
        <v>53</v>
      </c>
      <c r="D35" s="126"/>
      <c r="E35" s="127"/>
      <c r="F35" s="128"/>
      <c r="G35" s="129">
        <f t="shared" ref="G35:H35" si="5">SUM(G29:G34)</f>
        <v>6587.3279999999995</v>
      </c>
      <c r="H35" s="151">
        <f t="shared" si="5"/>
        <v>1016.562962962963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</row>
    <row r="36" spans="1:22" ht="15.75" customHeight="1" x14ac:dyDescent="0.3">
      <c r="A36" s="106"/>
      <c r="B36" s="106"/>
      <c r="C36" s="106"/>
      <c r="D36" s="106"/>
      <c r="E36" s="107"/>
      <c r="F36" s="106"/>
      <c r="G36" s="106"/>
      <c r="H36" s="13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</row>
    <row r="37" spans="1:22" ht="15.75" customHeight="1" x14ac:dyDescent="0.3">
      <c r="A37" s="106"/>
      <c r="B37" s="106"/>
      <c r="C37" s="147" t="s">
        <v>98</v>
      </c>
      <c r="D37" s="148"/>
      <c r="E37" s="149"/>
      <c r="F37" s="148"/>
      <c r="G37" s="148"/>
      <c r="H37" s="150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</row>
    <row r="38" spans="1:22" ht="15.75" customHeight="1" x14ac:dyDescent="0.3">
      <c r="A38" s="106"/>
      <c r="B38" s="106"/>
      <c r="C38" s="91" t="s">
        <v>99</v>
      </c>
      <c r="D38" s="116">
        <v>1</v>
      </c>
      <c r="E38" s="136" t="s">
        <v>28</v>
      </c>
      <c r="F38" s="117">
        <v>200</v>
      </c>
      <c r="G38" s="117">
        <f t="shared" ref="G38:G41" si="6">D38*F38</f>
        <v>200</v>
      </c>
      <c r="H38" s="121">
        <f>G38/'Kampagne Übersicht'!$E$26</f>
        <v>30.864197530864196</v>
      </c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</row>
    <row r="39" spans="1:22" ht="15.75" customHeight="1" x14ac:dyDescent="0.3">
      <c r="A39" s="106"/>
      <c r="B39" s="106"/>
      <c r="C39" s="61" t="s">
        <v>100</v>
      </c>
      <c r="D39" s="119">
        <v>2</v>
      </c>
      <c r="E39" s="137" t="s">
        <v>28</v>
      </c>
      <c r="F39" s="120">
        <v>1250</v>
      </c>
      <c r="G39" s="120">
        <f t="shared" si="6"/>
        <v>2500</v>
      </c>
      <c r="H39" s="121">
        <f>G39/'Kampagne Übersicht'!$E$26</f>
        <v>385.80246913580243</v>
      </c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</row>
    <row r="40" spans="1:22" ht="15.75" customHeight="1" x14ac:dyDescent="0.3">
      <c r="A40" s="106"/>
      <c r="B40" s="106"/>
      <c r="C40" s="61" t="s">
        <v>101</v>
      </c>
      <c r="D40" s="119">
        <v>2</v>
      </c>
      <c r="E40" s="137" t="s">
        <v>28</v>
      </c>
      <c r="F40" s="120">
        <v>1000</v>
      </c>
      <c r="G40" s="120">
        <f t="shared" si="6"/>
        <v>2000</v>
      </c>
      <c r="H40" s="121">
        <f>G40/'Kampagne Übersicht'!$E$26</f>
        <v>308.64197530864197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</row>
    <row r="41" spans="1:22" ht="15.75" customHeight="1" x14ac:dyDescent="0.3">
      <c r="A41" s="106"/>
      <c r="B41" s="106"/>
      <c r="C41" s="139" t="s">
        <v>102</v>
      </c>
      <c r="D41" s="122">
        <v>5</v>
      </c>
      <c r="E41" s="140" t="s">
        <v>28</v>
      </c>
      <c r="F41" s="123">
        <v>100</v>
      </c>
      <c r="G41" s="123">
        <f t="shared" si="6"/>
        <v>500</v>
      </c>
      <c r="H41" s="121">
        <f>G41/'Kampagne Übersicht'!$E$26</f>
        <v>77.160493827160494</v>
      </c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</row>
    <row r="42" spans="1:22" ht="15" customHeight="1" x14ac:dyDescent="0.3">
      <c r="A42" s="106"/>
      <c r="B42" s="106"/>
      <c r="C42" s="125" t="s">
        <v>60</v>
      </c>
      <c r="D42" s="126"/>
      <c r="E42" s="127"/>
      <c r="F42" s="128"/>
      <c r="G42" s="129">
        <f t="shared" ref="G42:H42" si="7">SUM(G38:G41)</f>
        <v>5200</v>
      </c>
      <c r="H42" s="151">
        <f t="shared" si="7"/>
        <v>802.46913580246905</v>
      </c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</row>
    <row r="43" spans="1:22" ht="15.75" customHeight="1" x14ac:dyDescent="0.3">
      <c r="A43" s="106"/>
      <c r="B43" s="106"/>
      <c r="C43" s="106"/>
      <c r="D43" s="106"/>
      <c r="E43" s="107"/>
      <c r="F43" s="106"/>
      <c r="G43" s="106"/>
      <c r="H43" s="131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</row>
    <row r="44" spans="1:22" ht="15" customHeight="1" x14ac:dyDescent="0.3">
      <c r="A44" s="106"/>
      <c r="B44" s="106"/>
      <c r="C44" s="147" t="s">
        <v>17</v>
      </c>
      <c r="D44" s="152"/>
      <c r="E44" s="153"/>
      <c r="F44" s="152"/>
      <c r="G44" s="152"/>
      <c r="H44" s="154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</row>
    <row r="45" spans="1:22" ht="14.25" customHeight="1" x14ac:dyDescent="0.3">
      <c r="A45" s="106"/>
      <c r="B45" s="106"/>
      <c r="C45" s="155" t="s">
        <v>103</v>
      </c>
      <c r="D45" s="156">
        <v>1</v>
      </c>
      <c r="E45" s="157"/>
      <c r="F45" s="158">
        <v>3000</v>
      </c>
      <c r="G45" s="158">
        <f t="shared" ref="G45:G46" si="8">D45*F45</f>
        <v>3000</v>
      </c>
      <c r="H45" s="121">
        <f>G45/'Kampagne Übersicht'!$E$26</f>
        <v>462.96296296296293</v>
      </c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</row>
    <row r="46" spans="1:22" ht="15" customHeight="1" x14ac:dyDescent="0.3">
      <c r="A46" s="106"/>
      <c r="B46" s="106"/>
      <c r="C46" s="159" t="s">
        <v>104</v>
      </c>
      <c r="D46" s="160">
        <v>1</v>
      </c>
      <c r="E46" s="161"/>
      <c r="F46" s="162">
        <v>3000</v>
      </c>
      <c r="G46" s="162">
        <f t="shared" si="8"/>
        <v>3000</v>
      </c>
      <c r="H46" s="121">
        <f>G46/'Kampagne Übersicht'!$E$26</f>
        <v>462.96296296296293</v>
      </c>
      <c r="I46" s="106"/>
      <c r="J46" s="132" t="s">
        <v>66</v>
      </c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4"/>
      <c r="V46" s="106"/>
    </row>
    <row r="47" spans="1:22" ht="15" customHeight="1" x14ac:dyDescent="0.3">
      <c r="A47" s="106"/>
      <c r="B47" s="106"/>
      <c r="C47" s="125" t="s">
        <v>67</v>
      </c>
      <c r="D47" s="126"/>
      <c r="E47" s="127"/>
      <c r="F47" s="128"/>
      <c r="G47" s="129">
        <f t="shared" ref="G47:H47" si="9">SUM(G45:G46)</f>
        <v>6000</v>
      </c>
      <c r="H47" s="130">
        <f t="shared" si="9"/>
        <v>925.92592592592587</v>
      </c>
      <c r="I47" s="106"/>
      <c r="J47" s="165" t="s">
        <v>105</v>
      </c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7"/>
      <c r="V47" s="106"/>
    </row>
    <row r="48" spans="1:22" ht="15" customHeight="1" x14ac:dyDescent="0.3">
      <c r="A48" s="106"/>
      <c r="B48" s="106"/>
      <c r="C48" s="106"/>
      <c r="D48" s="106"/>
      <c r="E48" s="107"/>
      <c r="F48" s="106"/>
      <c r="G48" s="106"/>
      <c r="H48" s="131"/>
      <c r="I48" s="106"/>
      <c r="J48" s="165" t="s">
        <v>106</v>
      </c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7"/>
      <c r="V48" s="106"/>
    </row>
    <row r="49" spans="1:25" ht="15" customHeight="1" x14ac:dyDescent="0.3">
      <c r="A49" s="106"/>
      <c r="B49" s="106"/>
      <c r="C49" s="147" t="s">
        <v>13</v>
      </c>
      <c r="D49" s="152"/>
      <c r="E49" s="153"/>
      <c r="F49" s="152"/>
      <c r="G49" s="152"/>
      <c r="H49" s="154"/>
      <c r="I49" s="106"/>
      <c r="J49" s="165" t="s">
        <v>107</v>
      </c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7"/>
      <c r="V49" s="106"/>
    </row>
    <row r="50" spans="1:25" ht="14.25" customHeight="1" x14ac:dyDescent="0.3">
      <c r="A50" s="106"/>
      <c r="B50" s="106"/>
      <c r="C50" s="51" t="s">
        <v>71</v>
      </c>
      <c r="D50" s="116">
        <v>130</v>
      </c>
      <c r="E50" s="136"/>
      <c r="F50" s="117">
        <v>30</v>
      </c>
      <c r="G50" s="117">
        <f t="shared" ref="G50:G51" si="10">D50*F50</f>
        <v>3900</v>
      </c>
      <c r="H50" s="121">
        <f>G50/'Kampagne Übersicht'!$E$26</f>
        <v>601.85185185185185</v>
      </c>
      <c r="I50" s="106"/>
      <c r="J50" s="165" t="s">
        <v>108</v>
      </c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7"/>
      <c r="V50" s="106"/>
    </row>
    <row r="51" spans="1:25" ht="15.75" customHeight="1" x14ac:dyDescent="0.3">
      <c r="A51" s="106"/>
      <c r="B51" s="106"/>
      <c r="C51" s="56" t="s">
        <v>109</v>
      </c>
      <c r="D51" s="122">
        <v>65</v>
      </c>
      <c r="E51" s="140"/>
      <c r="F51" s="123">
        <v>30</v>
      </c>
      <c r="G51" s="123">
        <f t="shared" si="10"/>
        <v>1950</v>
      </c>
      <c r="H51" s="121">
        <f>G51/'Kampagne Übersicht'!$E$26</f>
        <v>300.92592592592592</v>
      </c>
      <c r="I51" s="106"/>
      <c r="J51" s="168" t="s">
        <v>110</v>
      </c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70"/>
      <c r="V51" s="106"/>
    </row>
    <row r="52" spans="1:25" ht="15.75" customHeight="1" x14ac:dyDescent="0.3">
      <c r="A52" s="106"/>
      <c r="B52" s="106"/>
      <c r="C52" s="125" t="s">
        <v>79</v>
      </c>
      <c r="D52" s="126"/>
      <c r="E52" s="127"/>
      <c r="F52" s="128"/>
      <c r="G52" s="171">
        <f t="shared" ref="G52:H52" si="11">SUM(G50:G51)</f>
        <v>5850</v>
      </c>
      <c r="H52" s="130">
        <f t="shared" si="11"/>
        <v>902.77777777777783</v>
      </c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</row>
    <row r="53" spans="1:25" ht="15.75" customHeight="1" x14ac:dyDescent="0.3">
      <c r="A53" s="106"/>
      <c r="B53" s="106"/>
      <c r="C53" s="106"/>
      <c r="D53" s="106"/>
      <c r="E53" s="107"/>
      <c r="F53" s="106"/>
      <c r="G53" s="106"/>
      <c r="H53" s="131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</row>
    <row r="54" spans="1:25" ht="15.75" customHeight="1" x14ac:dyDescent="0.3">
      <c r="A54" s="106"/>
      <c r="B54" s="106"/>
      <c r="C54" s="125" t="s">
        <v>16</v>
      </c>
      <c r="D54" s="126"/>
      <c r="E54" s="127"/>
      <c r="F54" s="126"/>
      <c r="G54" s="129">
        <f t="shared" ref="G54:H54" si="12">G15+G26+G35+G42+G47+G52</f>
        <v>32341.328000000001</v>
      </c>
      <c r="H54" s="130">
        <f t="shared" si="12"/>
        <v>4990.9456790123459</v>
      </c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</row>
    <row r="55" spans="1:25" ht="15.75" customHeight="1" x14ac:dyDescent="0.3">
      <c r="A55" s="106"/>
      <c r="B55" s="106"/>
      <c r="C55" s="106"/>
      <c r="D55" s="106"/>
      <c r="E55" s="107"/>
      <c r="F55" s="106"/>
      <c r="G55" s="106"/>
      <c r="H55" s="172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</row>
    <row r="56" spans="1:25" ht="15.75" customHeight="1" x14ac:dyDescent="0.3">
      <c r="A56" s="106"/>
      <c r="B56" s="106"/>
      <c r="C56" s="106"/>
      <c r="D56" s="106"/>
      <c r="E56" s="107"/>
      <c r="F56" s="106"/>
      <c r="G56" s="106"/>
      <c r="H56" s="172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</row>
    <row r="57" spans="1:25" ht="15.75" customHeight="1" x14ac:dyDescent="0.3">
      <c r="E57" s="105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</row>
    <row r="58" spans="1:25" ht="15" customHeight="1" x14ac:dyDescent="0.3">
      <c r="E58" s="105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</row>
    <row r="59" spans="1:25" ht="15" customHeight="1" x14ac:dyDescent="0.3">
      <c r="E59" s="105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</row>
    <row r="60" spans="1:25" ht="15" customHeight="1" x14ac:dyDescent="0.3">
      <c r="E60" s="105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</row>
    <row r="61" spans="1:25" ht="15" customHeight="1" x14ac:dyDescent="0.3">
      <c r="E61" s="105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</row>
    <row r="62" spans="1:25" ht="15" customHeight="1" x14ac:dyDescent="0.3">
      <c r="E62" s="105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</row>
    <row r="63" spans="1:25" ht="15" customHeight="1" x14ac:dyDescent="0.3">
      <c r="E63" s="105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</row>
    <row r="64" spans="1:25" ht="15" customHeight="1" x14ac:dyDescent="0.3">
      <c r="E64" s="105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</row>
    <row r="65" spans="5:25" ht="15" customHeight="1" x14ac:dyDescent="0.3">
      <c r="E65" s="105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</row>
    <row r="66" spans="5:25" ht="15.75" customHeight="1" x14ac:dyDescent="0.3">
      <c r="E66" s="105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</row>
    <row r="67" spans="5:25" ht="15.75" customHeight="1" x14ac:dyDescent="0.3">
      <c r="E67" s="105"/>
    </row>
    <row r="68" spans="5:25" ht="15.75" customHeight="1" x14ac:dyDescent="0.3">
      <c r="E68" s="105"/>
    </row>
    <row r="69" spans="5:25" ht="15.75" customHeight="1" x14ac:dyDescent="0.3">
      <c r="E69" s="105"/>
    </row>
    <row r="70" spans="5:25" ht="15.75" customHeight="1" x14ac:dyDescent="0.3">
      <c r="E70" s="105"/>
    </row>
    <row r="71" spans="5:25" ht="15.75" customHeight="1" x14ac:dyDescent="0.3">
      <c r="E71" s="105"/>
    </row>
    <row r="72" spans="5:25" ht="15.75" customHeight="1" x14ac:dyDescent="0.3">
      <c r="E72" s="105"/>
    </row>
    <row r="73" spans="5:25" ht="15.75" customHeight="1" x14ac:dyDescent="0.3">
      <c r="E73" s="105"/>
    </row>
    <row r="74" spans="5:25" ht="15.75" customHeight="1" x14ac:dyDescent="0.3">
      <c r="E74" s="105"/>
    </row>
    <row r="75" spans="5:25" ht="15.75" customHeight="1" x14ac:dyDescent="0.3">
      <c r="E75" s="105"/>
    </row>
    <row r="76" spans="5:25" ht="15.75" customHeight="1" x14ac:dyDescent="0.3">
      <c r="E76" s="105"/>
    </row>
    <row r="77" spans="5:25" ht="15.75" customHeight="1" x14ac:dyDescent="0.3">
      <c r="E77" s="105"/>
    </row>
    <row r="78" spans="5:25" ht="15.75" customHeight="1" x14ac:dyDescent="0.3">
      <c r="E78" s="105"/>
    </row>
    <row r="79" spans="5:25" ht="15.75" customHeight="1" x14ac:dyDescent="0.3">
      <c r="E79" s="105"/>
    </row>
    <row r="80" spans="5:25" ht="15.75" customHeight="1" x14ac:dyDescent="0.3">
      <c r="E80" s="105"/>
    </row>
    <row r="81" spans="5:5" ht="15.75" customHeight="1" x14ac:dyDescent="0.3">
      <c r="E81" s="105"/>
    </row>
    <row r="82" spans="5:5" ht="15.75" customHeight="1" x14ac:dyDescent="0.3">
      <c r="E82" s="105"/>
    </row>
    <row r="83" spans="5:5" ht="15.75" customHeight="1" x14ac:dyDescent="0.3">
      <c r="E83" s="105"/>
    </row>
    <row r="84" spans="5:5" ht="15.75" customHeight="1" x14ac:dyDescent="0.3">
      <c r="E84" s="105"/>
    </row>
    <row r="85" spans="5:5" ht="15.75" customHeight="1" x14ac:dyDescent="0.3">
      <c r="E85" s="105"/>
    </row>
    <row r="86" spans="5:5" ht="15.75" customHeight="1" x14ac:dyDescent="0.3">
      <c r="E86" s="105"/>
    </row>
    <row r="87" spans="5:5" ht="15.75" customHeight="1" x14ac:dyDescent="0.3">
      <c r="E87" s="105"/>
    </row>
    <row r="88" spans="5:5" ht="15.75" customHeight="1" x14ac:dyDescent="0.3">
      <c r="E88" s="105"/>
    </row>
    <row r="89" spans="5:5" ht="15.75" customHeight="1" x14ac:dyDescent="0.3">
      <c r="E89" s="105"/>
    </row>
    <row r="90" spans="5:5" ht="15.75" customHeight="1" x14ac:dyDescent="0.3">
      <c r="E90" s="105"/>
    </row>
    <row r="91" spans="5:5" ht="15.75" customHeight="1" x14ac:dyDescent="0.3">
      <c r="E91" s="105"/>
    </row>
    <row r="92" spans="5:5" ht="15.75" customHeight="1" x14ac:dyDescent="0.3">
      <c r="E92" s="105"/>
    </row>
    <row r="93" spans="5:5" ht="15.75" customHeight="1" x14ac:dyDescent="0.3">
      <c r="E93" s="105"/>
    </row>
    <row r="94" spans="5:5" ht="15.75" customHeight="1" x14ac:dyDescent="0.3">
      <c r="E94" s="105"/>
    </row>
    <row r="95" spans="5:5" ht="15.75" customHeight="1" x14ac:dyDescent="0.3">
      <c r="E95" s="105"/>
    </row>
    <row r="96" spans="5:5" ht="15.75" customHeight="1" x14ac:dyDescent="0.3">
      <c r="E96" s="105"/>
    </row>
    <row r="97" spans="5:5" ht="15.75" customHeight="1" x14ac:dyDescent="0.3">
      <c r="E97" s="105"/>
    </row>
    <row r="98" spans="5:5" ht="15.75" customHeight="1" x14ac:dyDescent="0.3">
      <c r="E98" s="105"/>
    </row>
    <row r="99" spans="5:5" ht="15.75" customHeight="1" x14ac:dyDescent="0.3">
      <c r="E99" s="105"/>
    </row>
    <row r="100" spans="5:5" ht="15.75" customHeight="1" x14ac:dyDescent="0.3">
      <c r="E100" s="105"/>
    </row>
    <row r="101" spans="5:5" ht="15.75" customHeight="1" x14ac:dyDescent="0.3">
      <c r="E101" s="105"/>
    </row>
    <row r="102" spans="5:5" ht="15.75" customHeight="1" x14ac:dyDescent="0.3">
      <c r="E102" s="105"/>
    </row>
    <row r="103" spans="5:5" ht="15.75" customHeight="1" x14ac:dyDescent="0.3">
      <c r="E103" s="105"/>
    </row>
    <row r="104" spans="5:5" ht="15.75" customHeight="1" x14ac:dyDescent="0.3">
      <c r="E104" s="105"/>
    </row>
    <row r="105" spans="5:5" ht="15.75" customHeight="1" x14ac:dyDescent="0.3">
      <c r="E105" s="105"/>
    </row>
    <row r="106" spans="5:5" ht="15.75" customHeight="1" x14ac:dyDescent="0.3">
      <c r="E106" s="105"/>
    </row>
    <row r="107" spans="5:5" ht="15.75" customHeight="1" x14ac:dyDescent="0.3">
      <c r="E107" s="105"/>
    </row>
    <row r="108" spans="5:5" ht="15.75" customHeight="1" x14ac:dyDescent="0.3">
      <c r="E108" s="105"/>
    </row>
    <row r="109" spans="5:5" ht="15.75" customHeight="1" x14ac:dyDescent="0.3">
      <c r="E109" s="105"/>
    </row>
    <row r="110" spans="5:5" ht="15.75" customHeight="1" x14ac:dyDescent="0.3">
      <c r="E110" s="105"/>
    </row>
    <row r="111" spans="5:5" ht="15.75" customHeight="1" x14ac:dyDescent="0.3">
      <c r="E111" s="105"/>
    </row>
    <row r="112" spans="5:5" ht="15.75" customHeight="1" x14ac:dyDescent="0.3">
      <c r="E112" s="105"/>
    </row>
    <row r="113" spans="5:5" ht="15.75" customHeight="1" x14ac:dyDescent="0.3">
      <c r="E113" s="105"/>
    </row>
    <row r="114" spans="5:5" ht="15.75" customHeight="1" x14ac:dyDescent="0.3">
      <c r="E114" s="105"/>
    </row>
    <row r="115" spans="5:5" ht="15.75" customHeight="1" x14ac:dyDescent="0.3">
      <c r="E115" s="105"/>
    </row>
    <row r="116" spans="5:5" ht="15.75" customHeight="1" x14ac:dyDescent="0.3">
      <c r="E116" s="105"/>
    </row>
    <row r="117" spans="5:5" ht="15.75" customHeight="1" x14ac:dyDescent="0.3">
      <c r="E117" s="105"/>
    </row>
    <row r="118" spans="5:5" ht="15.75" customHeight="1" x14ac:dyDescent="0.3">
      <c r="E118" s="105"/>
    </row>
    <row r="119" spans="5:5" ht="15.75" customHeight="1" x14ac:dyDescent="0.3">
      <c r="E119" s="105"/>
    </row>
    <row r="120" spans="5:5" ht="15.75" customHeight="1" x14ac:dyDescent="0.3">
      <c r="E120" s="105"/>
    </row>
    <row r="121" spans="5:5" ht="15.75" customHeight="1" x14ac:dyDescent="0.3">
      <c r="E121" s="105"/>
    </row>
    <row r="122" spans="5:5" ht="15.75" customHeight="1" x14ac:dyDescent="0.3">
      <c r="E122" s="105"/>
    </row>
    <row r="123" spans="5:5" ht="15.75" customHeight="1" x14ac:dyDescent="0.3">
      <c r="E123" s="105"/>
    </row>
    <row r="124" spans="5:5" ht="15.75" customHeight="1" x14ac:dyDescent="0.3">
      <c r="E124" s="105"/>
    </row>
    <row r="125" spans="5:5" ht="15.75" customHeight="1" x14ac:dyDescent="0.3">
      <c r="E125" s="105"/>
    </row>
    <row r="126" spans="5:5" ht="15.75" customHeight="1" x14ac:dyDescent="0.3">
      <c r="E126" s="105"/>
    </row>
    <row r="127" spans="5:5" ht="15.75" customHeight="1" x14ac:dyDescent="0.3">
      <c r="E127" s="105"/>
    </row>
    <row r="128" spans="5:5" ht="15.75" customHeight="1" x14ac:dyDescent="0.3">
      <c r="E128" s="105"/>
    </row>
    <row r="129" spans="5:5" ht="15.75" customHeight="1" x14ac:dyDescent="0.3">
      <c r="E129" s="105"/>
    </row>
    <row r="130" spans="5:5" ht="15.75" customHeight="1" x14ac:dyDescent="0.3">
      <c r="E130" s="105"/>
    </row>
    <row r="131" spans="5:5" ht="15.75" customHeight="1" x14ac:dyDescent="0.3">
      <c r="E131" s="105"/>
    </row>
    <row r="132" spans="5:5" ht="15.75" customHeight="1" x14ac:dyDescent="0.3">
      <c r="E132" s="105"/>
    </row>
    <row r="133" spans="5:5" ht="15.75" customHeight="1" x14ac:dyDescent="0.3">
      <c r="E133" s="105"/>
    </row>
    <row r="134" spans="5:5" ht="15.75" customHeight="1" x14ac:dyDescent="0.3">
      <c r="E134" s="105"/>
    </row>
    <row r="135" spans="5:5" ht="15.75" customHeight="1" x14ac:dyDescent="0.3">
      <c r="E135" s="105"/>
    </row>
    <row r="136" spans="5:5" ht="15.75" customHeight="1" x14ac:dyDescent="0.3">
      <c r="E136" s="105"/>
    </row>
    <row r="137" spans="5:5" ht="15.75" customHeight="1" x14ac:dyDescent="0.3">
      <c r="E137" s="105"/>
    </row>
    <row r="138" spans="5:5" ht="15.75" customHeight="1" x14ac:dyDescent="0.3">
      <c r="E138" s="105"/>
    </row>
    <row r="139" spans="5:5" ht="15.75" customHeight="1" x14ac:dyDescent="0.3">
      <c r="E139" s="105"/>
    </row>
    <row r="140" spans="5:5" ht="15.75" customHeight="1" x14ac:dyDescent="0.3">
      <c r="E140" s="105"/>
    </row>
    <row r="141" spans="5:5" ht="15.75" customHeight="1" x14ac:dyDescent="0.3">
      <c r="E141" s="105"/>
    </row>
    <row r="142" spans="5:5" ht="15.75" customHeight="1" x14ac:dyDescent="0.3">
      <c r="E142" s="105"/>
    </row>
    <row r="143" spans="5:5" ht="15.75" customHeight="1" x14ac:dyDescent="0.3">
      <c r="E143" s="105"/>
    </row>
    <row r="144" spans="5:5" ht="15.75" customHeight="1" x14ac:dyDescent="0.3">
      <c r="E144" s="105"/>
    </row>
    <row r="145" spans="5:5" ht="15.75" customHeight="1" x14ac:dyDescent="0.3">
      <c r="E145" s="105"/>
    </row>
    <row r="146" spans="5:5" ht="15.75" customHeight="1" x14ac:dyDescent="0.3">
      <c r="E146" s="105"/>
    </row>
    <row r="147" spans="5:5" ht="15.75" customHeight="1" x14ac:dyDescent="0.3">
      <c r="E147" s="105"/>
    </row>
    <row r="148" spans="5:5" ht="15.75" customHeight="1" x14ac:dyDescent="0.3">
      <c r="E148" s="105"/>
    </row>
    <row r="149" spans="5:5" ht="15.75" customHeight="1" x14ac:dyDescent="0.3">
      <c r="E149" s="105"/>
    </row>
    <row r="150" spans="5:5" ht="15.75" customHeight="1" x14ac:dyDescent="0.3">
      <c r="E150" s="105"/>
    </row>
    <row r="151" spans="5:5" ht="15.75" customHeight="1" x14ac:dyDescent="0.3">
      <c r="E151" s="105"/>
    </row>
    <row r="152" spans="5:5" ht="15.75" customHeight="1" x14ac:dyDescent="0.3">
      <c r="E152" s="105"/>
    </row>
    <row r="153" spans="5:5" ht="15.75" customHeight="1" x14ac:dyDescent="0.3">
      <c r="E153" s="105"/>
    </row>
    <row r="154" spans="5:5" ht="15.75" customHeight="1" x14ac:dyDescent="0.3">
      <c r="E154" s="105"/>
    </row>
    <row r="155" spans="5:5" ht="15.75" customHeight="1" x14ac:dyDescent="0.3">
      <c r="E155" s="105"/>
    </row>
    <row r="156" spans="5:5" ht="15.75" customHeight="1" x14ac:dyDescent="0.3">
      <c r="E156" s="105"/>
    </row>
    <row r="157" spans="5:5" ht="15.75" customHeight="1" x14ac:dyDescent="0.3">
      <c r="E157" s="105"/>
    </row>
    <row r="158" spans="5:5" ht="15.75" customHeight="1" x14ac:dyDescent="0.3">
      <c r="E158" s="105"/>
    </row>
    <row r="159" spans="5:5" ht="15.75" customHeight="1" x14ac:dyDescent="0.3">
      <c r="E159" s="105"/>
    </row>
    <row r="160" spans="5:5" ht="15.75" customHeight="1" x14ac:dyDescent="0.3">
      <c r="E160" s="105"/>
    </row>
    <row r="161" spans="5:5" ht="15.75" customHeight="1" x14ac:dyDescent="0.3">
      <c r="E161" s="105"/>
    </row>
    <row r="162" spans="5:5" ht="15.75" customHeight="1" x14ac:dyDescent="0.3">
      <c r="E162" s="105"/>
    </row>
    <row r="163" spans="5:5" ht="15.75" customHeight="1" x14ac:dyDescent="0.3">
      <c r="E163" s="105"/>
    </row>
    <row r="164" spans="5:5" ht="15.75" customHeight="1" x14ac:dyDescent="0.3">
      <c r="E164" s="105"/>
    </row>
    <row r="165" spans="5:5" ht="15.75" customHeight="1" x14ac:dyDescent="0.3">
      <c r="E165" s="105"/>
    </row>
    <row r="166" spans="5:5" ht="15.75" customHeight="1" x14ac:dyDescent="0.3">
      <c r="E166" s="105"/>
    </row>
    <row r="167" spans="5:5" ht="15.75" customHeight="1" x14ac:dyDescent="0.3">
      <c r="E167" s="105"/>
    </row>
    <row r="168" spans="5:5" ht="15.75" customHeight="1" x14ac:dyDescent="0.3">
      <c r="E168" s="105"/>
    </row>
    <row r="169" spans="5:5" ht="15.75" customHeight="1" x14ac:dyDescent="0.3">
      <c r="E169" s="105"/>
    </row>
    <row r="170" spans="5:5" ht="15.75" customHeight="1" x14ac:dyDescent="0.3">
      <c r="E170" s="105"/>
    </row>
    <row r="171" spans="5:5" ht="15.75" customHeight="1" x14ac:dyDescent="0.3">
      <c r="E171" s="105"/>
    </row>
    <row r="172" spans="5:5" ht="15.75" customHeight="1" x14ac:dyDescent="0.3">
      <c r="E172" s="105"/>
    </row>
    <row r="173" spans="5:5" ht="15.75" customHeight="1" x14ac:dyDescent="0.3">
      <c r="E173" s="105"/>
    </row>
    <row r="174" spans="5:5" ht="15.75" customHeight="1" x14ac:dyDescent="0.3">
      <c r="E174" s="105"/>
    </row>
    <row r="175" spans="5:5" ht="15.75" customHeight="1" x14ac:dyDescent="0.3">
      <c r="E175" s="105"/>
    </row>
    <row r="176" spans="5:5" ht="15.75" customHeight="1" x14ac:dyDescent="0.3">
      <c r="E176" s="105"/>
    </row>
    <row r="177" spans="5:5" ht="15.75" customHeight="1" x14ac:dyDescent="0.3">
      <c r="E177" s="105"/>
    </row>
    <row r="178" spans="5:5" ht="15.75" customHeight="1" x14ac:dyDescent="0.3">
      <c r="E178" s="105"/>
    </row>
    <row r="179" spans="5:5" ht="15.75" customHeight="1" x14ac:dyDescent="0.3">
      <c r="E179" s="105"/>
    </row>
    <row r="180" spans="5:5" ht="15.75" customHeight="1" x14ac:dyDescent="0.3">
      <c r="E180" s="105"/>
    </row>
    <row r="181" spans="5:5" ht="15.75" customHeight="1" x14ac:dyDescent="0.3">
      <c r="E181" s="105"/>
    </row>
    <row r="182" spans="5:5" ht="15.75" customHeight="1" x14ac:dyDescent="0.3">
      <c r="E182" s="105"/>
    </row>
    <row r="183" spans="5:5" ht="15.75" customHeight="1" x14ac:dyDescent="0.3">
      <c r="E183" s="105"/>
    </row>
    <row r="184" spans="5:5" ht="15.75" customHeight="1" x14ac:dyDescent="0.3">
      <c r="E184" s="105"/>
    </row>
    <row r="185" spans="5:5" ht="15.75" customHeight="1" x14ac:dyDescent="0.3">
      <c r="E185" s="105"/>
    </row>
    <row r="186" spans="5:5" ht="15.75" customHeight="1" x14ac:dyDescent="0.3">
      <c r="E186" s="105"/>
    </row>
    <row r="187" spans="5:5" ht="15.75" customHeight="1" x14ac:dyDescent="0.3">
      <c r="E187" s="105"/>
    </row>
    <row r="188" spans="5:5" ht="15.75" customHeight="1" x14ac:dyDescent="0.3">
      <c r="E188" s="105"/>
    </row>
    <row r="189" spans="5:5" ht="15.75" customHeight="1" x14ac:dyDescent="0.3">
      <c r="E189" s="105"/>
    </row>
    <row r="190" spans="5:5" ht="15.75" customHeight="1" x14ac:dyDescent="0.3">
      <c r="E190" s="105"/>
    </row>
    <row r="191" spans="5:5" ht="15.75" customHeight="1" x14ac:dyDescent="0.3">
      <c r="E191" s="105"/>
    </row>
    <row r="192" spans="5:5" ht="15.75" customHeight="1" x14ac:dyDescent="0.3">
      <c r="E192" s="105"/>
    </row>
    <row r="193" spans="5:5" ht="15.75" customHeight="1" x14ac:dyDescent="0.3">
      <c r="E193" s="105"/>
    </row>
    <row r="194" spans="5:5" ht="15.75" customHeight="1" x14ac:dyDescent="0.3">
      <c r="E194" s="105"/>
    </row>
    <row r="195" spans="5:5" ht="15.75" customHeight="1" x14ac:dyDescent="0.3">
      <c r="E195" s="105"/>
    </row>
    <row r="196" spans="5:5" ht="15.75" customHeight="1" x14ac:dyDescent="0.3">
      <c r="E196" s="105"/>
    </row>
    <row r="197" spans="5:5" ht="15.75" customHeight="1" x14ac:dyDescent="0.3">
      <c r="E197" s="105"/>
    </row>
    <row r="198" spans="5:5" ht="15.75" customHeight="1" x14ac:dyDescent="0.3">
      <c r="E198" s="105"/>
    </row>
    <row r="199" spans="5:5" ht="15.75" customHeight="1" x14ac:dyDescent="0.3">
      <c r="E199" s="105"/>
    </row>
    <row r="200" spans="5:5" ht="15.75" customHeight="1" x14ac:dyDescent="0.3">
      <c r="E200" s="105"/>
    </row>
    <row r="201" spans="5:5" ht="15.75" customHeight="1" x14ac:dyDescent="0.3">
      <c r="E201" s="105"/>
    </row>
    <row r="202" spans="5:5" ht="15.75" customHeight="1" x14ac:dyDescent="0.3">
      <c r="E202" s="105"/>
    </row>
    <row r="203" spans="5:5" ht="15.75" customHeight="1" x14ac:dyDescent="0.3">
      <c r="E203" s="105"/>
    </row>
    <row r="204" spans="5:5" ht="15.75" customHeight="1" x14ac:dyDescent="0.3">
      <c r="E204" s="105"/>
    </row>
    <row r="205" spans="5:5" ht="15.75" customHeight="1" x14ac:dyDescent="0.3">
      <c r="E205" s="105"/>
    </row>
    <row r="206" spans="5:5" ht="15.75" customHeight="1" x14ac:dyDescent="0.3">
      <c r="E206" s="105"/>
    </row>
    <row r="207" spans="5:5" ht="15.75" customHeight="1" x14ac:dyDescent="0.3">
      <c r="E207" s="105"/>
    </row>
    <row r="208" spans="5:5" ht="15.75" customHeight="1" x14ac:dyDescent="0.3">
      <c r="E208" s="105"/>
    </row>
    <row r="209" spans="5:5" ht="15.75" customHeight="1" x14ac:dyDescent="0.3">
      <c r="E209" s="105"/>
    </row>
    <row r="210" spans="5:5" ht="15.75" customHeight="1" x14ac:dyDescent="0.3">
      <c r="E210" s="105"/>
    </row>
    <row r="211" spans="5:5" ht="15.75" customHeight="1" x14ac:dyDescent="0.3">
      <c r="E211" s="105"/>
    </row>
    <row r="212" spans="5:5" ht="15.75" customHeight="1" x14ac:dyDescent="0.3">
      <c r="E212" s="105"/>
    </row>
    <row r="213" spans="5:5" ht="15.75" customHeight="1" x14ac:dyDescent="0.3">
      <c r="E213" s="105"/>
    </row>
    <row r="214" spans="5:5" ht="15.75" customHeight="1" x14ac:dyDescent="0.3">
      <c r="E214" s="105"/>
    </row>
    <row r="215" spans="5:5" ht="15.75" customHeight="1" x14ac:dyDescent="0.3">
      <c r="E215" s="105"/>
    </row>
    <row r="216" spans="5:5" ht="15.75" customHeight="1" x14ac:dyDescent="0.3">
      <c r="E216" s="105"/>
    </row>
    <row r="217" spans="5:5" ht="15.75" customHeight="1" x14ac:dyDescent="0.3">
      <c r="E217" s="105"/>
    </row>
    <row r="218" spans="5:5" ht="15.75" customHeight="1" x14ac:dyDescent="0.3">
      <c r="E218" s="105"/>
    </row>
    <row r="219" spans="5:5" ht="15.75" customHeight="1" x14ac:dyDescent="0.3">
      <c r="E219" s="105"/>
    </row>
    <row r="220" spans="5:5" ht="15.75" customHeight="1" x14ac:dyDescent="0.3">
      <c r="E220" s="105"/>
    </row>
    <row r="221" spans="5:5" ht="15.75" customHeight="1" x14ac:dyDescent="0.3">
      <c r="E221" s="105"/>
    </row>
    <row r="222" spans="5:5" ht="15.75" customHeight="1" x14ac:dyDescent="0.3">
      <c r="E222" s="105"/>
    </row>
    <row r="223" spans="5:5" ht="15.75" customHeight="1" x14ac:dyDescent="0.3">
      <c r="E223" s="105"/>
    </row>
    <row r="224" spans="5:5" ht="15.75" customHeight="1" x14ac:dyDescent="0.3">
      <c r="E224" s="105"/>
    </row>
    <row r="225" spans="5:5" ht="15.75" customHeight="1" x14ac:dyDescent="0.3">
      <c r="E225" s="105"/>
    </row>
    <row r="226" spans="5:5" ht="15.75" customHeight="1" x14ac:dyDescent="0.3">
      <c r="E226" s="105"/>
    </row>
    <row r="227" spans="5:5" ht="15.75" customHeight="1" x14ac:dyDescent="0.3">
      <c r="E227" s="105"/>
    </row>
    <row r="228" spans="5:5" ht="15.75" customHeight="1" x14ac:dyDescent="0.3">
      <c r="E228" s="105"/>
    </row>
    <row r="229" spans="5:5" ht="15.75" customHeight="1" x14ac:dyDescent="0.3">
      <c r="E229" s="105"/>
    </row>
    <row r="230" spans="5:5" ht="15.75" customHeight="1" x14ac:dyDescent="0.3">
      <c r="E230" s="105"/>
    </row>
    <row r="231" spans="5:5" ht="15.75" customHeight="1" x14ac:dyDescent="0.3">
      <c r="E231" s="105"/>
    </row>
    <row r="232" spans="5:5" ht="15.75" customHeight="1" x14ac:dyDescent="0.3">
      <c r="E232" s="105"/>
    </row>
    <row r="233" spans="5:5" ht="15.75" customHeight="1" x14ac:dyDescent="0.3">
      <c r="E233" s="105"/>
    </row>
    <row r="234" spans="5:5" ht="15.75" customHeight="1" x14ac:dyDescent="0.3">
      <c r="E234" s="105"/>
    </row>
    <row r="235" spans="5:5" ht="15.75" customHeight="1" x14ac:dyDescent="0.3">
      <c r="E235" s="105"/>
    </row>
    <row r="236" spans="5:5" ht="15.75" customHeight="1" x14ac:dyDescent="0.3">
      <c r="E236" s="105"/>
    </row>
    <row r="237" spans="5:5" ht="15.75" customHeight="1" x14ac:dyDescent="0.3">
      <c r="E237" s="105"/>
    </row>
    <row r="238" spans="5:5" ht="15.75" customHeight="1" x14ac:dyDescent="0.3">
      <c r="E238" s="105"/>
    </row>
    <row r="239" spans="5:5" ht="15.75" customHeight="1" x14ac:dyDescent="0.3">
      <c r="E239" s="105"/>
    </row>
    <row r="240" spans="5:5" ht="15.75" customHeight="1" x14ac:dyDescent="0.3">
      <c r="E240" s="105"/>
    </row>
    <row r="241" spans="5:5" ht="15.75" customHeight="1" x14ac:dyDescent="0.3">
      <c r="E241" s="105"/>
    </row>
    <row r="242" spans="5:5" ht="15.75" customHeight="1" x14ac:dyDescent="0.3">
      <c r="E242" s="105"/>
    </row>
    <row r="243" spans="5:5" ht="15.75" customHeight="1" x14ac:dyDescent="0.3">
      <c r="E243" s="105"/>
    </row>
    <row r="244" spans="5:5" ht="15.75" customHeight="1" x14ac:dyDescent="0.3">
      <c r="E244" s="105"/>
    </row>
    <row r="245" spans="5:5" ht="15.75" customHeight="1" x14ac:dyDescent="0.3">
      <c r="E245" s="105"/>
    </row>
    <row r="246" spans="5:5" ht="15.75" customHeight="1" x14ac:dyDescent="0.3">
      <c r="E246" s="105"/>
    </row>
    <row r="247" spans="5:5" ht="15.75" customHeight="1" x14ac:dyDescent="0.3">
      <c r="E247" s="105"/>
    </row>
    <row r="248" spans="5:5" ht="15.75" customHeight="1" x14ac:dyDescent="0.3">
      <c r="E248" s="105"/>
    </row>
    <row r="249" spans="5:5" ht="15.75" customHeight="1" x14ac:dyDescent="0.3">
      <c r="E249" s="105"/>
    </row>
    <row r="250" spans="5:5" ht="15.75" customHeight="1" x14ac:dyDescent="0.3">
      <c r="E250" s="105"/>
    </row>
    <row r="251" spans="5:5" ht="15.75" customHeight="1" x14ac:dyDescent="0.3">
      <c r="E251" s="105"/>
    </row>
    <row r="252" spans="5:5" ht="15.75" customHeight="1" x14ac:dyDescent="0.3">
      <c r="E252" s="105"/>
    </row>
    <row r="253" spans="5:5" ht="15.75" customHeight="1" x14ac:dyDescent="0.3">
      <c r="E253" s="105"/>
    </row>
    <row r="254" spans="5:5" ht="15.75" customHeight="1" x14ac:dyDescent="0.3">
      <c r="E254" s="105"/>
    </row>
    <row r="255" spans="5:5" ht="15.75" customHeight="1" x14ac:dyDescent="0.3">
      <c r="E255" s="105"/>
    </row>
    <row r="256" spans="5:5" ht="15.75" customHeight="1" x14ac:dyDescent="0.3">
      <c r="E256" s="105"/>
    </row>
    <row r="257" spans="5:5" ht="15.75" customHeight="1" x14ac:dyDescent="0.3">
      <c r="E257" s="105"/>
    </row>
    <row r="258" spans="5:5" ht="15.75" customHeight="1" x14ac:dyDescent="0.3">
      <c r="E258" s="105"/>
    </row>
    <row r="259" spans="5:5" ht="15.75" customHeight="1" x14ac:dyDescent="0.3">
      <c r="E259" s="105"/>
    </row>
    <row r="260" spans="5:5" ht="15.75" customHeight="1" x14ac:dyDescent="0.3">
      <c r="E260" s="105"/>
    </row>
    <row r="261" spans="5:5" ht="15.75" customHeight="1" x14ac:dyDescent="0.3">
      <c r="E261" s="105"/>
    </row>
    <row r="262" spans="5:5" ht="15.75" customHeight="1" x14ac:dyDescent="0.3">
      <c r="E262" s="105"/>
    </row>
    <row r="263" spans="5:5" ht="15.75" customHeight="1" x14ac:dyDescent="0.3">
      <c r="E263" s="105"/>
    </row>
    <row r="264" spans="5:5" ht="15.75" customHeight="1" x14ac:dyDescent="0.3">
      <c r="E264" s="105"/>
    </row>
    <row r="265" spans="5:5" ht="15.75" customHeight="1" x14ac:dyDescent="0.3">
      <c r="E265" s="105"/>
    </row>
    <row r="266" spans="5:5" ht="15.75" customHeight="1" x14ac:dyDescent="0.3">
      <c r="E266" s="105"/>
    </row>
    <row r="267" spans="5:5" ht="15.75" customHeight="1" x14ac:dyDescent="0.3">
      <c r="E267" s="105"/>
    </row>
    <row r="268" spans="5:5" ht="15.75" customHeight="1" x14ac:dyDescent="0.3">
      <c r="E268" s="105"/>
    </row>
    <row r="269" spans="5:5" ht="15.75" customHeight="1" x14ac:dyDescent="0.3">
      <c r="E269" s="105"/>
    </row>
    <row r="270" spans="5:5" ht="15.75" customHeight="1" x14ac:dyDescent="0.3">
      <c r="E270" s="105"/>
    </row>
    <row r="271" spans="5:5" ht="15.75" customHeight="1" x14ac:dyDescent="0.3">
      <c r="E271" s="105"/>
    </row>
    <row r="272" spans="5:5" ht="15.75" customHeight="1" x14ac:dyDescent="0.3">
      <c r="E272" s="105"/>
    </row>
    <row r="273" spans="5:5" ht="15.75" customHeight="1" x14ac:dyDescent="0.3">
      <c r="E273" s="105"/>
    </row>
    <row r="274" spans="5:5" ht="15.75" customHeight="1" x14ac:dyDescent="0.3">
      <c r="E274" s="105"/>
    </row>
    <row r="275" spans="5:5" ht="15.75" customHeight="1" x14ac:dyDescent="0.3">
      <c r="E275" s="105"/>
    </row>
    <row r="276" spans="5:5" ht="15.75" customHeight="1" x14ac:dyDescent="0.3">
      <c r="E276" s="105"/>
    </row>
    <row r="277" spans="5:5" ht="15.75" customHeight="1" x14ac:dyDescent="0.3">
      <c r="E277" s="105"/>
    </row>
    <row r="278" spans="5:5" ht="15.75" customHeight="1" x14ac:dyDescent="0.3">
      <c r="E278" s="105"/>
    </row>
    <row r="279" spans="5:5" ht="15.75" customHeight="1" x14ac:dyDescent="0.3">
      <c r="E279" s="105"/>
    </row>
    <row r="280" spans="5:5" ht="15.75" customHeight="1" x14ac:dyDescent="0.3">
      <c r="E280" s="105"/>
    </row>
    <row r="281" spans="5:5" ht="15.75" customHeight="1" x14ac:dyDescent="0.3">
      <c r="E281" s="105"/>
    </row>
    <row r="282" spans="5:5" ht="15.75" customHeight="1" x14ac:dyDescent="0.3">
      <c r="E282" s="105"/>
    </row>
    <row r="283" spans="5:5" ht="15.75" customHeight="1" x14ac:dyDescent="0.3">
      <c r="E283" s="105"/>
    </row>
    <row r="284" spans="5:5" ht="15.75" customHeight="1" x14ac:dyDescent="0.3">
      <c r="E284" s="105"/>
    </row>
    <row r="285" spans="5:5" ht="15.75" customHeight="1" x14ac:dyDescent="0.3">
      <c r="E285" s="105"/>
    </row>
    <row r="286" spans="5:5" ht="15.75" customHeight="1" x14ac:dyDescent="0.3">
      <c r="E286" s="105"/>
    </row>
    <row r="287" spans="5:5" ht="15.75" customHeight="1" x14ac:dyDescent="0.3">
      <c r="E287" s="105"/>
    </row>
    <row r="288" spans="5:5" ht="15.75" customHeight="1" x14ac:dyDescent="0.3">
      <c r="E288" s="105"/>
    </row>
    <row r="289" spans="5:5" ht="15.75" customHeight="1" x14ac:dyDescent="0.3">
      <c r="E289" s="105"/>
    </row>
    <row r="290" spans="5:5" ht="15.75" customHeight="1" x14ac:dyDescent="0.3">
      <c r="E290" s="105"/>
    </row>
    <row r="291" spans="5:5" ht="15.75" customHeight="1" x14ac:dyDescent="0.3">
      <c r="E291" s="105"/>
    </row>
    <row r="292" spans="5:5" ht="15.75" customHeight="1" x14ac:dyDescent="0.3">
      <c r="E292" s="105"/>
    </row>
    <row r="293" spans="5:5" ht="15.75" customHeight="1" x14ac:dyDescent="0.3">
      <c r="E293" s="105"/>
    </row>
    <row r="294" spans="5:5" ht="15.75" customHeight="1" x14ac:dyDescent="0.3">
      <c r="E294" s="105"/>
    </row>
    <row r="295" spans="5:5" ht="15.75" customHeight="1" x14ac:dyDescent="0.3">
      <c r="E295" s="105"/>
    </row>
    <row r="296" spans="5:5" ht="15.75" customHeight="1" x14ac:dyDescent="0.3">
      <c r="E296" s="105"/>
    </row>
    <row r="297" spans="5:5" ht="15.75" customHeight="1" x14ac:dyDescent="0.3">
      <c r="E297" s="105"/>
    </row>
    <row r="298" spans="5:5" ht="15.75" customHeight="1" x14ac:dyDescent="0.3">
      <c r="E298" s="105"/>
    </row>
    <row r="299" spans="5:5" ht="15.75" customHeight="1" x14ac:dyDescent="0.3">
      <c r="E299" s="105"/>
    </row>
    <row r="300" spans="5:5" ht="15.75" customHeight="1" x14ac:dyDescent="0.3">
      <c r="E300" s="105"/>
    </row>
    <row r="301" spans="5:5" ht="15.75" customHeight="1" x14ac:dyDescent="0.3">
      <c r="E301" s="105"/>
    </row>
    <row r="302" spans="5:5" ht="15.75" customHeight="1" x14ac:dyDescent="0.3">
      <c r="E302" s="105"/>
    </row>
    <row r="303" spans="5:5" ht="15.75" customHeight="1" x14ac:dyDescent="0.3">
      <c r="E303" s="105"/>
    </row>
    <row r="304" spans="5:5" ht="15.75" customHeight="1" x14ac:dyDescent="0.3">
      <c r="E304" s="105"/>
    </row>
    <row r="305" spans="5:5" ht="15.75" customHeight="1" x14ac:dyDescent="0.3">
      <c r="E305" s="105"/>
    </row>
    <row r="306" spans="5:5" ht="15.75" customHeight="1" x14ac:dyDescent="0.3">
      <c r="E306" s="105"/>
    </row>
    <row r="307" spans="5:5" ht="15.75" customHeight="1" x14ac:dyDescent="0.3">
      <c r="E307" s="105"/>
    </row>
    <row r="308" spans="5:5" ht="15.75" customHeight="1" x14ac:dyDescent="0.3">
      <c r="E308" s="105"/>
    </row>
    <row r="309" spans="5:5" ht="15.75" customHeight="1" x14ac:dyDescent="0.3">
      <c r="E309" s="105"/>
    </row>
    <row r="310" spans="5:5" ht="15.75" customHeight="1" x14ac:dyDescent="0.3">
      <c r="E310" s="105"/>
    </row>
    <row r="311" spans="5:5" ht="15.75" customHeight="1" x14ac:dyDescent="0.3">
      <c r="E311" s="105"/>
    </row>
    <row r="312" spans="5:5" ht="15.75" customHeight="1" x14ac:dyDescent="0.3">
      <c r="E312" s="105"/>
    </row>
    <row r="313" spans="5:5" ht="15.75" customHeight="1" x14ac:dyDescent="0.3">
      <c r="E313" s="105"/>
    </row>
    <row r="314" spans="5:5" ht="15.75" customHeight="1" x14ac:dyDescent="0.3">
      <c r="E314" s="105"/>
    </row>
    <row r="315" spans="5:5" ht="15.75" customHeight="1" x14ac:dyDescent="0.3">
      <c r="E315" s="105"/>
    </row>
    <row r="316" spans="5:5" ht="15.75" customHeight="1" x14ac:dyDescent="0.3">
      <c r="E316" s="105"/>
    </row>
    <row r="317" spans="5:5" ht="15.75" customHeight="1" x14ac:dyDescent="0.3">
      <c r="E317" s="105"/>
    </row>
    <row r="318" spans="5:5" ht="15.75" customHeight="1" x14ac:dyDescent="0.3">
      <c r="E318" s="105"/>
    </row>
    <row r="319" spans="5:5" ht="15.75" customHeight="1" x14ac:dyDescent="0.3">
      <c r="E319" s="105"/>
    </row>
    <row r="320" spans="5:5" ht="15.75" customHeight="1" x14ac:dyDescent="0.3">
      <c r="E320" s="105"/>
    </row>
    <row r="321" spans="5:5" ht="15.75" customHeight="1" x14ac:dyDescent="0.3">
      <c r="E321" s="105"/>
    </row>
    <row r="322" spans="5:5" ht="15.75" customHeight="1" x14ac:dyDescent="0.3">
      <c r="E322" s="105"/>
    </row>
    <row r="323" spans="5:5" ht="15.75" customHeight="1" x14ac:dyDescent="0.3">
      <c r="E323" s="105"/>
    </row>
    <row r="324" spans="5:5" ht="15.75" customHeight="1" x14ac:dyDescent="0.3">
      <c r="E324" s="105"/>
    </row>
    <row r="325" spans="5:5" ht="15.75" customHeight="1" x14ac:dyDescent="0.3">
      <c r="E325" s="105"/>
    </row>
    <row r="326" spans="5:5" ht="15.75" customHeight="1" x14ac:dyDescent="0.3">
      <c r="E326" s="105"/>
    </row>
    <row r="327" spans="5:5" ht="15.75" customHeight="1" x14ac:dyDescent="0.3">
      <c r="E327" s="105"/>
    </row>
    <row r="328" spans="5:5" ht="15.75" customHeight="1" x14ac:dyDescent="0.3">
      <c r="E328" s="105"/>
    </row>
    <row r="329" spans="5:5" ht="15.75" customHeight="1" x14ac:dyDescent="0.3">
      <c r="E329" s="105"/>
    </row>
    <row r="330" spans="5:5" ht="15.75" customHeight="1" x14ac:dyDescent="0.3">
      <c r="E330" s="105"/>
    </row>
    <row r="331" spans="5:5" ht="15.75" customHeight="1" x14ac:dyDescent="0.3">
      <c r="E331" s="105"/>
    </row>
    <row r="332" spans="5:5" ht="15.75" customHeight="1" x14ac:dyDescent="0.3">
      <c r="E332" s="105"/>
    </row>
    <row r="333" spans="5:5" ht="15.75" customHeight="1" x14ac:dyDescent="0.3">
      <c r="E333" s="105"/>
    </row>
    <row r="334" spans="5:5" ht="15.75" customHeight="1" x14ac:dyDescent="0.3">
      <c r="E334" s="105"/>
    </row>
    <row r="335" spans="5:5" ht="15.75" customHeight="1" x14ac:dyDescent="0.3">
      <c r="E335" s="105"/>
    </row>
    <row r="336" spans="5:5" ht="15.75" customHeight="1" x14ac:dyDescent="0.3">
      <c r="E336" s="105"/>
    </row>
    <row r="337" spans="5:5" ht="15.75" customHeight="1" x14ac:dyDescent="0.3">
      <c r="E337" s="105"/>
    </row>
    <row r="338" spans="5:5" ht="15.75" customHeight="1" x14ac:dyDescent="0.3">
      <c r="E338" s="105"/>
    </row>
    <row r="339" spans="5:5" ht="15.75" customHeight="1" x14ac:dyDescent="0.3">
      <c r="E339" s="105"/>
    </row>
    <row r="340" spans="5:5" ht="15.75" customHeight="1" x14ac:dyDescent="0.3">
      <c r="E340" s="105"/>
    </row>
    <row r="341" spans="5:5" ht="15.75" customHeight="1" x14ac:dyDescent="0.3">
      <c r="E341" s="105"/>
    </row>
    <row r="342" spans="5:5" ht="15.75" customHeight="1" x14ac:dyDescent="0.3">
      <c r="E342" s="105"/>
    </row>
    <row r="343" spans="5:5" ht="15.75" customHeight="1" x14ac:dyDescent="0.3">
      <c r="E343" s="105"/>
    </row>
    <row r="344" spans="5:5" ht="15.75" customHeight="1" x14ac:dyDescent="0.3">
      <c r="E344" s="105"/>
    </row>
    <row r="345" spans="5:5" ht="15.75" customHeight="1" x14ac:dyDescent="0.3">
      <c r="E345" s="105"/>
    </row>
    <row r="346" spans="5:5" ht="15.75" customHeight="1" x14ac:dyDescent="0.3">
      <c r="E346" s="105"/>
    </row>
    <row r="347" spans="5:5" ht="15.75" customHeight="1" x14ac:dyDescent="0.3">
      <c r="E347" s="105"/>
    </row>
    <row r="348" spans="5:5" ht="15.75" customHeight="1" x14ac:dyDescent="0.3">
      <c r="E348" s="105"/>
    </row>
    <row r="349" spans="5:5" ht="15.75" customHeight="1" x14ac:dyDescent="0.3">
      <c r="E349" s="105"/>
    </row>
    <row r="350" spans="5:5" ht="15.75" customHeight="1" x14ac:dyDescent="0.3">
      <c r="E350" s="105"/>
    </row>
    <row r="351" spans="5:5" ht="15.75" customHeight="1" x14ac:dyDescent="0.3">
      <c r="E351" s="105"/>
    </row>
    <row r="352" spans="5:5" ht="15.75" customHeight="1" x14ac:dyDescent="0.3">
      <c r="E352" s="105"/>
    </row>
    <row r="353" spans="5:5" ht="15.75" customHeight="1" x14ac:dyDescent="0.3">
      <c r="E353" s="105"/>
    </row>
    <row r="354" spans="5:5" ht="15.75" customHeight="1" x14ac:dyDescent="0.3">
      <c r="E354" s="105"/>
    </row>
    <row r="355" spans="5:5" ht="15.75" customHeight="1" x14ac:dyDescent="0.3">
      <c r="E355" s="105"/>
    </row>
    <row r="356" spans="5:5" ht="15.75" customHeight="1" x14ac:dyDescent="0.3">
      <c r="E356" s="105"/>
    </row>
    <row r="357" spans="5:5" ht="15.75" customHeight="1" x14ac:dyDescent="0.3">
      <c r="E357" s="105"/>
    </row>
    <row r="358" spans="5:5" ht="15.75" customHeight="1" x14ac:dyDescent="0.3">
      <c r="E358" s="105"/>
    </row>
    <row r="359" spans="5:5" ht="15.75" customHeight="1" x14ac:dyDescent="0.3">
      <c r="E359" s="105"/>
    </row>
    <row r="360" spans="5:5" ht="15.75" customHeight="1" x14ac:dyDescent="0.3">
      <c r="E360" s="105"/>
    </row>
    <row r="361" spans="5:5" ht="15.75" customHeight="1" x14ac:dyDescent="0.3">
      <c r="E361" s="105"/>
    </row>
    <row r="362" spans="5:5" ht="15.75" customHeight="1" x14ac:dyDescent="0.3">
      <c r="E362" s="105"/>
    </row>
    <row r="363" spans="5:5" ht="15.75" customHeight="1" x14ac:dyDescent="0.3">
      <c r="E363" s="105"/>
    </row>
    <row r="364" spans="5:5" ht="15.75" customHeight="1" x14ac:dyDescent="0.3">
      <c r="E364" s="105"/>
    </row>
    <row r="365" spans="5:5" ht="15.75" customHeight="1" x14ac:dyDescent="0.3">
      <c r="E365" s="105"/>
    </row>
    <row r="366" spans="5:5" ht="15.75" customHeight="1" x14ac:dyDescent="0.3">
      <c r="E366" s="105"/>
    </row>
    <row r="367" spans="5:5" ht="15.75" customHeight="1" x14ac:dyDescent="0.3">
      <c r="E367" s="105"/>
    </row>
    <row r="368" spans="5:5" ht="15.75" customHeight="1" x14ac:dyDescent="0.3">
      <c r="E368" s="105"/>
    </row>
    <row r="369" spans="5:5" ht="15.75" customHeight="1" x14ac:dyDescent="0.3">
      <c r="E369" s="105"/>
    </row>
    <row r="370" spans="5:5" ht="15.75" customHeight="1" x14ac:dyDescent="0.3">
      <c r="E370" s="105"/>
    </row>
    <row r="371" spans="5:5" ht="15.75" customHeight="1" x14ac:dyDescent="0.3">
      <c r="E371" s="105"/>
    </row>
    <row r="372" spans="5:5" ht="15.75" customHeight="1" x14ac:dyDescent="0.3">
      <c r="E372" s="105"/>
    </row>
    <row r="373" spans="5:5" ht="15.75" customHeight="1" x14ac:dyDescent="0.3">
      <c r="E373" s="105"/>
    </row>
    <row r="374" spans="5:5" ht="15.75" customHeight="1" x14ac:dyDescent="0.3">
      <c r="E374" s="105"/>
    </row>
    <row r="375" spans="5:5" ht="15.75" customHeight="1" x14ac:dyDescent="0.3">
      <c r="E375" s="105"/>
    </row>
    <row r="376" spans="5:5" ht="15.75" customHeight="1" x14ac:dyDescent="0.3">
      <c r="E376" s="105"/>
    </row>
    <row r="377" spans="5:5" ht="15.75" customHeight="1" x14ac:dyDescent="0.3">
      <c r="E377" s="105"/>
    </row>
    <row r="378" spans="5:5" ht="15.75" customHeight="1" x14ac:dyDescent="0.3">
      <c r="E378" s="105"/>
    </row>
    <row r="379" spans="5:5" ht="15.75" customHeight="1" x14ac:dyDescent="0.3">
      <c r="E379" s="105"/>
    </row>
    <row r="380" spans="5:5" ht="15.75" customHeight="1" x14ac:dyDescent="0.3">
      <c r="E380" s="105"/>
    </row>
    <row r="381" spans="5:5" ht="15.75" customHeight="1" x14ac:dyDescent="0.3">
      <c r="E381" s="105"/>
    </row>
    <row r="382" spans="5:5" ht="15.75" customHeight="1" x14ac:dyDescent="0.3">
      <c r="E382" s="105"/>
    </row>
    <row r="383" spans="5:5" ht="15.75" customHeight="1" x14ac:dyDescent="0.3">
      <c r="E383" s="105"/>
    </row>
    <row r="384" spans="5:5" ht="15.75" customHeight="1" x14ac:dyDescent="0.3">
      <c r="E384" s="105"/>
    </row>
    <row r="385" spans="5:5" ht="15.75" customHeight="1" x14ac:dyDescent="0.3">
      <c r="E385" s="105"/>
    </row>
    <row r="386" spans="5:5" ht="15.75" customHeight="1" x14ac:dyDescent="0.3">
      <c r="E386" s="105"/>
    </row>
    <row r="387" spans="5:5" ht="15.75" customHeight="1" x14ac:dyDescent="0.3">
      <c r="E387" s="105"/>
    </row>
    <row r="388" spans="5:5" ht="15.75" customHeight="1" x14ac:dyDescent="0.3">
      <c r="E388" s="105"/>
    </row>
    <row r="389" spans="5:5" ht="15.75" customHeight="1" x14ac:dyDescent="0.3">
      <c r="E389" s="105"/>
    </row>
    <row r="390" spans="5:5" ht="15.75" customHeight="1" x14ac:dyDescent="0.3">
      <c r="E390" s="105"/>
    </row>
    <row r="391" spans="5:5" ht="15.75" customHeight="1" x14ac:dyDescent="0.3">
      <c r="E391" s="105"/>
    </row>
    <row r="392" spans="5:5" ht="15.75" customHeight="1" x14ac:dyDescent="0.3">
      <c r="E392" s="105"/>
    </row>
    <row r="393" spans="5:5" ht="15.75" customHeight="1" x14ac:dyDescent="0.3">
      <c r="E393" s="105"/>
    </row>
    <row r="394" spans="5:5" ht="15.75" customHeight="1" x14ac:dyDescent="0.3">
      <c r="E394" s="105"/>
    </row>
    <row r="395" spans="5:5" ht="15.75" customHeight="1" x14ac:dyDescent="0.3">
      <c r="E395" s="105"/>
    </row>
    <row r="396" spans="5:5" ht="15.75" customHeight="1" x14ac:dyDescent="0.3">
      <c r="E396" s="105"/>
    </row>
    <row r="397" spans="5:5" ht="15.75" customHeight="1" x14ac:dyDescent="0.3">
      <c r="E397" s="105"/>
    </row>
    <row r="398" spans="5:5" ht="15.75" customHeight="1" x14ac:dyDescent="0.3">
      <c r="E398" s="105"/>
    </row>
    <row r="399" spans="5:5" ht="15.75" customHeight="1" x14ac:dyDescent="0.3">
      <c r="E399" s="105"/>
    </row>
    <row r="400" spans="5:5" ht="15.75" customHeight="1" x14ac:dyDescent="0.3">
      <c r="E400" s="105"/>
    </row>
    <row r="401" spans="5:5" ht="15.75" customHeight="1" x14ac:dyDescent="0.3">
      <c r="E401" s="105"/>
    </row>
    <row r="402" spans="5:5" ht="15.75" customHeight="1" x14ac:dyDescent="0.3">
      <c r="E402" s="105"/>
    </row>
    <row r="403" spans="5:5" ht="15.75" customHeight="1" x14ac:dyDescent="0.3">
      <c r="E403" s="105"/>
    </row>
    <row r="404" spans="5:5" ht="15.75" customHeight="1" x14ac:dyDescent="0.3">
      <c r="E404" s="105"/>
    </row>
    <row r="405" spans="5:5" ht="15.75" customHeight="1" x14ac:dyDescent="0.3">
      <c r="E405" s="105"/>
    </row>
    <row r="406" spans="5:5" ht="15.75" customHeight="1" x14ac:dyDescent="0.3">
      <c r="E406" s="105"/>
    </row>
    <row r="407" spans="5:5" ht="15.75" customHeight="1" x14ac:dyDescent="0.3">
      <c r="E407" s="105"/>
    </row>
    <row r="408" spans="5:5" ht="15.75" customHeight="1" x14ac:dyDescent="0.3">
      <c r="E408" s="105"/>
    </row>
    <row r="409" spans="5:5" ht="15.75" customHeight="1" x14ac:dyDescent="0.3">
      <c r="E409" s="105"/>
    </row>
    <row r="410" spans="5:5" ht="15.75" customHeight="1" x14ac:dyDescent="0.3">
      <c r="E410" s="105"/>
    </row>
    <row r="411" spans="5:5" ht="15.75" customHeight="1" x14ac:dyDescent="0.3">
      <c r="E411" s="105"/>
    </row>
    <row r="412" spans="5:5" ht="15.75" customHeight="1" x14ac:dyDescent="0.3">
      <c r="E412" s="105"/>
    </row>
    <row r="413" spans="5:5" ht="15.75" customHeight="1" x14ac:dyDescent="0.3">
      <c r="E413" s="105"/>
    </row>
    <row r="414" spans="5:5" ht="15.75" customHeight="1" x14ac:dyDescent="0.3">
      <c r="E414" s="105"/>
    </row>
    <row r="415" spans="5:5" ht="15.75" customHeight="1" x14ac:dyDescent="0.3">
      <c r="E415" s="105"/>
    </row>
    <row r="416" spans="5:5" ht="15.75" customHeight="1" x14ac:dyDescent="0.3">
      <c r="E416" s="105"/>
    </row>
    <row r="417" spans="5:5" ht="15.75" customHeight="1" x14ac:dyDescent="0.3">
      <c r="E417" s="105"/>
    </row>
    <row r="418" spans="5:5" ht="15.75" customHeight="1" x14ac:dyDescent="0.3">
      <c r="E418" s="105"/>
    </row>
    <row r="419" spans="5:5" ht="15.75" customHeight="1" x14ac:dyDescent="0.3">
      <c r="E419" s="105"/>
    </row>
    <row r="420" spans="5:5" ht="15.75" customHeight="1" x14ac:dyDescent="0.3">
      <c r="E420" s="105"/>
    </row>
    <row r="421" spans="5:5" ht="15.75" customHeight="1" x14ac:dyDescent="0.3">
      <c r="E421" s="105"/>
    </row>
    <row r="422" spans="5:5" ht="15.75" customHeight="1" x14ac:dyDescent="0.3">
      <c r="E422" s="105"/>
    </row>
    <row r="423" spans="5:5" ht="15.75" customHeight="1" x14ac:dyDescent="0.3">
      <c r="E423" s="105"/>
    </row>
    <row r="424" spans="5:5" ht="15.75" customHeight="1" x14ac:dyDescent="0.3">
      <c r="E424" s="105"/>
    </row>
    <row r="425" spans="5:5" ht="15.75" customHeight="1" x14ac:dyDescent="0.3">
      <c r="E425" s="105"/>
    </row>
    <row r="426" spans="5:5" ht="15.75" customHeight="1" x14ac:dyDescent="0.3">
      <c r="E426" s="105"/>
    </row>
    <row r="427" spans="5:5" ht="15.75" customHeight="1" x14ac:dyDescent="0.3">
      <c r="E427" s="105"/>
    </row>
    <row r="428" spans="5:5" ht="15.75" customHeight="1" x14ac:dyDescent="0.3">
      <c r="E428" s="105"/>
    </row>
    <row r="429" spans="5:5" ht="15.75" customHeight="1" x14ac:dyDescent="0.3">
      <c r="E429" s="105"/>
    </row>
    <row r="430" spans="5:5" ht="15.75" customHeight="1" x14ac:dyDescent="0.3">
      <c r="E430" s="105"/>
    </row>
    <row r="431" spans="5:5" ht="15.75" customHeight="1" x14ac:dyDescent="0.3">
      <c r="E431" s="105"/>
    </row>
    <row r="432" spans="5:5" ht="15.75" customHeight="1" x14ac:dyDescent="0.3">
      <c r="E432" s="105"/>
    </row>
    <row r="433" spans="5:5" ht="15.75" customHeight="1" x14ac:dyDescent="0.3">
      <c r="E433" s="105"/>
    </row>
    <row r="434" spans="5:5" ht="15.75" customHeight="1" x14ac:dyDescent="0.3">
      <c r="E434" s="105"/>
    </row>
    <row r="435" spans="5:5" ht="15.75" customHeight="1" x14ac:dyDescent="0.3">
      <c r="E435" s="105"/>
    </row>
    <row r="436" spans="5:5" ht="15.75" customHeight="1" x14ac:dyDescent="0.3">
      <c r="E436" s="105"/>
    </row>
    <row r="437" spans="5:5" ht="15.75" customHeight="1" x14ac:dyDescent="0.3">
      <c r="E437" s="105"/>
    </row>
    <row r="438" spans="5:5" ht="15.75" customHeight="1" x14ac:dyDescent="0.3">
      <c r="E438" s="105"/>
    </row>
    <row r="439" spans="5:5" ht="15.75" customHeight="1" x14ac:dyDescent="0.3">
      <c r="E439" s="105"/>
    </row>
    <row r="440" spans="5:5" ht="15.75" customHeight="1" x14ac:dyDescent="0.3">
      <c r="E440" s="105"/>
    </row>
    <row r="441" spans="5:5" ht="15.75" customHeight="1" x14ac:dyDescent="0.3">
      <c r="E441" s="105"/>
    </row>
    <row r="442" spans="5:5" ht="15.75" customHeight="1" x14ac:dyDescent="0.3">
      <c r="E442" s="105"/>
    </row>
    <row r="443" spans="5:5" ht="15.75" customHeight="1" x14ac:dyDescent="0.3">
      <c r="E443" s="105"/>
    </row>
    <row r="444" spans="5:5" ht="15.75" customHeight="1" x14ac:dyDescent="0.3">
      <c r="E444" s="105"/>
    </row>
    <row r="445" spans="5:5" ht="15.75" customHeight="1" x14ac:dyDescent="0.3">
      <c r="E445" s="105"/>
    </row>
    <row r="446" spans="5:5" ht="15.75" customHeight="1" x14ac:dyDescent="0.3">
      <c r="E446" s="105"/>
    </row>
    <row r="447" spans="5:5" ht="15.75" customHeight="1" x14ac:dyDescent="0.3">
      <c r="E447" s="105"/>
    </row>
    <row r="448" spans="5:5" ht="15.75" customHeight="1" x14ac:dyDescent="0.3">
      <c r="E448" s="105"/>
    </row>
    <row r="449" spans="5:5" ht="15.75" customHeight="1" x14ac:dyDescent="0.3">
      <c r="E449" s="105"/>
    </row>
    <row r="450" spans="5:5" ht="15.75" customHeight="1" x14ac:dyDescent="0.3">
      <c r="E450" s="105"/>
    </row>
    <row r="451" spans="5:5" ht="15.75" customHeight="1" x14ac:dyDescent="0.3">
      <c r="E451" s="105"/>
    </row>
    <row r="452" spans="5:5" ht="15.75" customHeight="1" x14ac:dyDescent="0.3">
      <c r="E452" s="105"/>
    </row>
    <row r="453" spans="5:5" ht="15.75" customHeight="1" x14ac:dyDescent="0.3">
      <c r="E453" s="105"/>
    </row>
    <row r="454" spans="5:5" ht="15.75" customHeight="1" x14ac:dyDescent="0.3">
      <c r="E454" s="105"/>
    </row>
    <row r="455" spans="5:5" ht="15.75" customHeight="1" x14ac:dyDescent="0.3">
      <c r="E455" s="105"/>
    </row>
    <row r="456" spans="5:5" ht="15.75" customHeight="1" x14ac:dyDescent="0.3">
      <c r="E456" s="105"/>
    </row>
    <row r="457" spans="5:5" ht="15.75" customHeight="1" x14ac:dyDescent="0.3">
      <c r="E457" s="105"/>
    </row>
    <row r="458" spans="5:5" ht="15.75" customHeight="1" x14ac:dyDescent="0.3">
      <c r="E458" s="105"/>
    </row>
    <row r="459" spans="5:5" ht="15.75" customHeight="1" x14ac:dyDescent="0.3">
      <c r="E459" s="105"/>
    </row>
    <row r="460" spans="5:5" ht="15.75" customHeight="1" x14ac:dyDescent="0.3">
      <c r="E460" s="105"/>
    </row>
    <row r="461" spans="5:5" ht="15.75" customHeight="1" x14ac:dyDescent="0.3">
      <c r="E461" s="105"/>
    </row>
    <row r="462" spans="5:5" ht="15.75" customHeight="1" x14ac:dyDescent="0.3">
      <c r="E462" s="105"/>
    </row>
    <row r="463" spans="5:5" ht="15.75" customHeight="1" x14ac:dyDescent="0.3">
      <c r="E463" s="105"/>
    </row>
    <row r="464" spans="5:5" ht="15.75" customHeight="1" x14ac:dyDescent="0.3">
      <c r="E464" s="105"/>
    </row>
    <row r="465" spans="5:5" ht="15.75" customHeight="1" x14ac:dyDescent="0.3">
      <c r="E465" s="105"/>
    </row>
    <row r="466" spans="5:5" ht="15.75" customHeight="1" x14ac:dyDescent="0.3">
      <c r="E466" s="105"/>
    </row>
    <row r="467" spans="5:5" ht="15.75" customHeight="1" x14ac:dyDescent="0.3">
      <c r="E467" s="105"/>
    </row>
    <row r="468" spans="5:5" ht="15.75" customHeight="1" x14ac:dyDescent="0.3">
      <c r="E468" s="105"/>
    </row>
    <row r="469" spans="5:5" ht="15.75" customHeight="1" x14ac:dyDescent="0.3">
      <c r="E469" s="105"/>
    </row>
    <row r="470" spans="5:5" ht="15.75" customHeight="1" x14ac:dyDescent="0.3">
      <c r="E470" s="105"/>
    </row>
    <row r="471" spans="5:5" ht="15.75" customHeight="1" x14ac:dyDescent="0.3">
      <c r="E471" s="105"/>
    </row>
    <row r="472" spans="5:5" ht="15.75" customHeight="1" x14ac:dyDescent="0.3">
      <c r="E472" s="105"/>
    </row>
    <row r="473" spans="5:5" ht="15.75" customHeight="1" x14ac:dyDescent="0.3">
      <c r="E473" s="105"/>
    </row>
    <row r="474" spans="5:5" ht="15.75" customHeight="1" x14ac:dyDescent="0.3">
      <c r="E474" s="105"/>
    </row>
    <row r="475" spans="5:5" ht="15.75" customHeight="1" x14ac:dyDescent="0.3">
      <c r="E475" s="105"/>
    </row>
    <row r="476" spans="5:5" ht="15.75" customHeight="1" x14ac:dyDescent="0.3">
      <c r="E476" s="105"/>
    </row>
    <row r="477" spans="5:5" ht="15.75" customHeight="1" x14ac:dyDescent="0.3">
      <c r="E477" s="105"/>
    </row>
    <row r="478" spans="5:5" ht="15.75" customHeight="1" x14ac:dyDescent="0.3">
      <c r="E478" s="105"/>
    </row>
    <row r="479" spans="5:5" ht="15.75" customHeight="1" x14ac:dyDescent="0.3">
      <c r="E479" s="105"/>
    </row>
    <row r="480" spans="5:5" ht="15.75" customHeight="1" x14ac:dyDescent="0.3">
      <c r="E480" s="105"/>
    </row>
    <row r="481" spans="5:5" ht="15.75" customHeight="1" x14ac:dyDescent="0.3">
      <c r="E481" s="105"/>
    </row>
    <row r="482" spans="5:5" ht="15.75" customHeight="1" x14ac:dyDescent="0.3">
      <c r="E482" s="105"/>
    </row>
    <row r="483" spans="5:5" ht="15.75" customHeight="1" x14ac:dyDescent="0.3">
      <c r="E483" s="105"/>
    </row>
    <row r="484" spans="5:5" ht="15.75" customHeight="1" x14ac:dyDescent="0.3">
      <c r="E484" s="105"/>
    </row>
    <row r="485" spans="5:5" ht="15.75" customHeight="1" x14ac:dyDescent="0.3">
      <c r="E485" s="105"/>
    </row>
    <row r="486" spans="5:5" ht="15.75" customHeight="1" x14ac:dyDescent="0.3">
      <c r="E486" s="105"/>
    </row>
    <row r="487" spans="5:5" ht="15.75" customHeight="1" x14ac:dyDescent="0.3">
      <c r="E487" s="105"/>
    </row>
    <row r="488" spans="5:5" ht="15.75" customHeight="1" x14ac:dyDescent="0.3">
      <c r="E488" s="105"/>
    </row>
    <row r="489" spans="5:5" ht="15.75" customHeight="1" x14ac:dyDescent="0.3">
      <c r="E489" s="105"/>
    </row>
    <row r="490" spans="5:5" ht="15.75" customHeight="1" x14ac:dyDescent="0.3">
      <c r="E490" s="105"/>
    </row>
    <row r="491" spans="5:5" ht="15.75" customHeight="1" x14ac:dyDescent="0.3">
      <c r="E491" s="105"/>
    </row>
    <row r="492" spans="5:5" ht="15.75" customHeight="1" x14ac:dyDescent="0.3">
      <c r="E492" s="105"/>
    </row>
    <row r="493" spans="5:5" ht="15.75" customHeight="1" x14ac:dyDescent="0.3">
      <c r="E493" s="105"/>
    </row>
    <row r="494" spans="5:5" ht="15.75" customHeight="1" x14ac:dyDescent="0.3">
      <c r="E494" s="105"/>
    </row>
    <row r="495" spans="5:5" ht="15.75" customHeight="1" x14ac:dyDescent="0.3">
      <c r="E495" s="105"/>
    </row>
    <row r="496" spans="5:5" ht="15.75" customHeight="1" x14ac:dyDescent="0.3">
      <c r="E496" s="105"/>
    </row>
    <row r="497" spans="5:5" ht="15.75" customHeight="1" x14ac:dyDescent="0.3">
      <c r="E497" s="105"/>
    </row>
    <row r="498" spans="5:5" ht="15.75" customHeight="1" x14ac:dyDescent="0.3">
      <c r="E498" s="105"/>
    </row>
    <row r="499" spans="5:5" ht="15.75" customHeight="1" x14ac:dyDescent="0.3">
      <c r="E499" s="105"/>
    </row>
    <row r="500" spans="5:5" ht="15.75" customHeight="1" x14ac:dyDescent="0.3">
      <c r="E500" s="105"/>
    </row>
    <row r="501" spans="5:5" ht="15.75" customHeight="1" x14ac:dyDescent="0.3">
      <c r="E501" s="105"/>
    </row>
    <row r="502" spans="5:5" ht="15.75" customHeight="1" x14ac:dyDescent="0.3">
      <c r="E502" s="105"/>
    </row>
    <row r="503" spans="5:5" ht="15.75" customHeight="1" x14ac:dyDescent="0.3">
      <c r="E503" s="105"/>
    </row>
    <row r="504" spans="5:5" ht="15.75" customHeight="1" x14ac:dyDescent="0.3">
      <c r="E504" s="105"/>
    </row>
    <row r="505" spans="5:5" ht="15.75" customHeight="1" x14ac:dyDescent="0.3">
      <c r="E505" s="105"/>
    </row>
    <row r="506" spans="5:5" ht="15.75" customHeight="1" x14ac:dyDescent="0.3">
      <c r="E506" s="105"/>
    </row>
    <row r="507" spans="5:5" ht="15.75" customHeight="1" x14ac:dyDescent="0.3">
      <c r="E507" s="105"/>
    </row>
    <row r="508" spans="5:5" ht="15.75" customHeight="1" x14ac:dyDescent="0.3">
      <c r="E508" s="105"/>
    </row>
    <row r="509" spans="5:5" ht="15.75" customHeight="1" x14ac:dyDescent="0.3">
      <c r="E509" s="105"/>
    </row>
    <row r="510" spans="5:5" ht="15.75" customHeight="1" x14ac:dyDescent="0.3">
      <c r="E510" s="105"/>
    </row>
    <row r="511" spans="5:5" ht="15.75" customHeight="1" x14ac:dyDescent="0.3">
      <c r="E511" s="105"/>
    </row>
    <row r="512" spans="5:5" ht="15.75" customHeight="1" x14ac:dyDescent="0.3">
      <c r="E512" s="105"/>
    </row>
    <row r="513" spans="5:5" ht="15.75" customHeight="1" x14ac:dyDescent="0.3">
      <c r="E513" s="105"/>
    </row>
    <row r="514" spans="5:5" ht="15.75" customHeight="1" x14ac:dyDescent="0.3">
      <c r="E514" s="105"/>
    </row>
    <row r="515" spans="5:5" ht="15.75" customHeight="1" x14ac:dyDescent="0.3">
      <c r="E515" s="105"/>
    </row>
    <row r="516" spans="5:5" ht="15.75" customHeight="1" x14ac:dyDescent="0.3">
      <c r="E516" s="105"/>
    </row>
    <row r="517" spans="5:5" ht="15.75" customHeight="1" x14ac:dyDescent="0.3">
      <c r="E517" s="105"/>
    </row>
    <row r="518" spans="5:5" ht="15.75" customHeight="1" x14ac:dyDescent="0.3">
      <c r="E518" s="105"/>
    </row>
    <row r="519" spans="5:5" ht="15.75" customHeight="1" x14ac:dyDescent="0.3">
      <c r="E519" s="105"/>
    </row>
    <row r="520" spans="5:5" ht="15.75" customHeight="1" x14ac:dyDescent="0.3">
      <c r="E520" s="105"/>
    </row>
    <row r="521" spans="5:5" ht="15.75" customHeight="1" x14ac:dyDescent="0.3">
      <c r="E521" s="105"/>
    </row>
    <row r="522" spans="5:5" ht="15.75" customHeight="1" x14ac:dyDescent="0.3">
      <c r="E522" s="105"/>
    </row>
    <row r="523" spans="5:5" ht="15.75" customHeight="1" x14ac:dyDescent="0.3">
      <c r="E523" s="105"/>
    </row>
    <row r="524" spans="5:5" ht="15.75" customHeight="1" x14ac:dyDescent="0.3">
      <c r="E524" s="105"/>
    </row>
    <row r="525" spans="5:5" ht="15.75" customHeight="1" x14ac:dyDescent="0.3">
      <c r="E525" s="105"/>
    </row>
    <row r="526" spans="5:5" ht="15.75" customHeight="1" x14ac:dyDescent="0.3">
      <c r="E526" s="105"/>
    </row>
    <row r="527" spans="5:5" ht="15.75" customHeight="1" x14ac:dyDescent="0.3">
      <c r="E527" s="105"/>
    </row>
    <row r="528" spans="5:5" ht="15.75" customHeight="1" x14ac:dyDescent="0.3">
      <c r="E528" s="105"/>
    </row>
    <row r="529" spans="5:5" ht="15.75" customHeight="1" x14ac:dyDescent="0.3">
      <c r="E529" s="105"/>
    </row>
    <row r="530" spans="5:5" ht="15.75" customHeight="1" x14ac:dyDescent="0.3">
      <c r="E530" s="105"/>
    </row>
    <row r="531" spans="5:5" ht="15.75" customHeight="1" x14ac:dyDescent="0.3">
      <c r="E531" s="105"/>
    </row>
    <row r="532" spans="5:5" ht="15.75" customHeight="1" x14ac:dyDescent="0.3">
      <c r="E532" s="105"/>
    </row>
    <row r="533" spans="5:5" ht="15.75" customHeight="1" x14ac:dyDescent="0.3">
      <c r="E533" s="105"/>
    </row>
    <row r="534" spans="5:5" ht="15.75" customHeight="1" x14ac:dyDescent="0.3">
      <c r="E534" s="105"/>
    </row>
    <row r="535" spans="5:5" ht="15.75" customHeight="1" x14ac:dyDescent="0.3">
      <c r="E535" s="105"/>
    </row>
    <row r="536" spans="5:5" ht="15.75" customHeight="1" x14ac:dyDescent="0.3">
      <c r="E536" s="105"/>
    </row>
    <row r="537" spans="5:5" ht="15.75" customHeight="1" x14ac:dyDescent="0.3">
      <c r="E537" s="105"/>
    </row>
    <row r="538" spans="5:5" ht="15.75" customHeight="1" x14ac:dyDescent="0.3">
      <c r="E538" s="105"/>
    </row>
    <row r="539" spans="5:5" ht="15.75" customHeight="1" x14ac:dyDescent="0.3">
      <c r="E539" s="105"/>
    </row>
    <row r="540" spans="5:5" ht="15.75" customHeight="1" x14ac:dyDescent="0.3">
      <c r="E540" s="105"/>
    </row>
    <row r="541" spans="5:5" ht="15.75" customHeight="1" x14ac:dyDescent="0.3">
      <c r="E541" s="105"/>
    </row>
    <row r="542" spans="5:5" ht="15.75" customHeight="1" x14ac:dyDescent="0.3">
      <c r="E542" s="105"/>
    </row>
    <row r="543" spans="5:5" ht="15.75" customHeight="1" x14ac:dyDescent="0.3">
      <c r="E543" s="105"/>
    </row>
    <row r="544" spans="5:5" ht="15.75" customHeight="1" x14ac:dyDescent="0.3">
      <c r="E544" s="105"/>
    </row>
    <row r="545" spans="5:5" ht="15.75" customHeight="1" x14ac:dyDescent="0.3">
      <c r="E545" s="105"/>
    </row>
    <row r="546" spans="5:5" ht="15.75" customHeight="1" x14ac:dyDescent="0.3">
      <c r="E546" s="105"/>
    </row>
    <row r="547" spans="5:5" ht="15.75" customHeight="1" x14ac:dyDescent="0.3">
      <c r="E547" s="105"/>
    </row>
    <row r="548" spans="5:5" ht="15.75" customHeight="1" x14ac:dyDescent="0.3">
      <c r="E548" s="105"/>
    </row>
    <row r="549" spans="5:5" ht="15.75" customHeight="1" x14ac:dyDescent="0.3">
      <c r="E549" s="105"/>
    </row>
    <row r="550" spans="5:5" ht="15.75" customHeight="1" x14ac:dyDescent="0.3">
      <c r="E550" s="105"/>
    </row>
    <row r="551" spans="5:5" ht="15.75" customHeight="1" x14ac:dyDescent="0.3">
      <c r="E551" s="105"/>
    </row>
    <row r="552" spans="5:5" ht="15.75" customHeight="1" x14ac:dyDescent="0.3">
      <c r="E552" s="105"/>
    </row>
    <row r="553" spans="5:5" ht="15.75" customHeight="1" x14ac:dyDescent="0.3">
      <c r="E553" s="105"/>
    </row>
    <row r="554" spans="5:5" ht="15.75" customHeight="1" x14ac:dyDescent="0.3">
      <c r="E554" s="105"/>
    </row>
    <row r="555" spans="5:5" ht="15.75" customHeight="1" x14ac:dyDescent="0.3">
      <c r="E555" s="105"/>
    </row>
    <row r="556" spans="5:5" ht="15.75" customHeight="1" x14ac:dyDescent="0.3">
      <c r="E556" s="105"/>
    </row>
    <row r="557" spans="5:5" ht="15.75" customHeight="1" x14ac:dyDescent="0.3">
      <c r="E557" s="105"/>
    </row>
    <row r="558" spans="5:5" ht="15.75" customHeight="1" x14ac:dyDescent="0.3">
      <c r="E558" s="105"/>
    </row>
    <row r="559" spans="5:5" ht="15.75" customHeight="1" x14ac:dyDescent="0.3">
      <c r="E559" s="105"/>
    </row>
    <row r="560" spans="5:5" ht="15.75" customHeight="1" x14ac:dyDescent="0.3">
      <c r="E560" s="105"/>
    </row>
    <row r="561" spans="5:5" ht="15.75" customHeight="1" x14ac:dyDescent="0.3">
      <c r="E561" s="105"/>
    </row>
    <row r="562" spans="5:5" ht="15.75" customHeight="1" x14ac:dyDescent="0.3">
      <c r="E562" s="105"/>
    </row>
    <row r="563" spans="5:5" ht="15.75" customHeight="1" x14ac:dyDescent="0.3">
      <c r="E563" s="105"/>
    </row>
    <row r="564" spans="5:5" ht="15.75" customHeight="1" x14ac:dyDescent="0.3">
      <c r="E564" s="105"/>
    </row>
    <row r="565" spans="5:5" ht="15.75" customHeight="1" x14ac:dyDescent="0.3">
      <c r="E565" s="105"/>
    </row>
    <row r="566" spans="5:5" ht="15.75" customHeight="1" x14ac:dyDescent="0.3">
      <c r="E566" s="105"/>
    </row>
    <row r="567" spans="5:5" ht="15.75" customHeight="1" x14ac:dyDescent="0.3">
      <c r="E567" s="105"/>
    </row>
    <row r="568" spans="5:5" ht="15.75" customHeight="1" x14ac:dyDescent="0.3">
      <c r="E568" s="105"/>
    </row>
    <row r="569" spans="5:5" ht="15.75" customHeight="1" x14ac:dyDescent="0.3">
      <c r="E569" s="105"/>
    </row>
    <row r="570" spans="5:5" ht="15.75" customHeight="1" x14ac:dyDescent="0.3">
      <c r="E570" s="105"/>
    </row>
    <row r="571" spans="5:5" ht="15.75" customHeight="1" x14ac:dyDescent="0.3">
      <c r="E571" s="105"/>
    </row>
    <row r="572" spans="5:5" ht="15.75" customHeight="1" x14ac:dyDescent="0.3">
      <c r="E572" s="105"/>
    </row>
    <row r="573" spans="5:5" ht="15.75" customHeight="1" x14ac:dyDescent="0.3">
      <c r="E573" s="105"/>
    </row>
    <row r="574" spans="5:5" ht="15.75" customHeight="1" x14ac:dyDescent="0.3">
      <c r="E574" s="105"/>
    </row>
    <row r="575" spans="5:5" ht="15.75" customHeight="1" x14ac:dyDescent="0.3">
      <c r="E575" s="105"/>
    </row>
    <row r="576" spans="5:5" ht="15.75" customHeight="1" x14ac:dyDescent="0.3">
      <c r="E576" s="105"/>
    </row>
    <row r="577" spans="5:5" ht="15.75" customHeight="1" x14ac:dyDescent="0.3">
      <c r="E577" s="105"/>
    </row>
    <row r="578" spans="5:5" ht="15.75" customHeight="1" x14ac:dyDescent="0.3">
      <c r="E578" s="105"/>
    </row>
    <row r="579" spans="5:5" ht="15.75" customHeight="1" x14ac:dyDescent="0.3">
      <c r="E579" s="105"/>
    </row>
    <row r="580" spans="5:5" ht="15.75" customHeight="1" x14ac:dyDescent="0.3">
      <c r="E580" s="105"/>
    </row>
    <row r="581" spans="5:5" ht="15.75" customHeight="1" x14ac:dyDescent="0.3">
      <c r="E581" s="105"/>
    </row>
    <row r="582" spans="5:5" ht="15.75" customHeight="1" x14ac:dyDescent="0.3">
      <c r="E582" s="105"/>
    </row>
    <row r="583" spans="5:5" ht="15.75" customHeight="1" x14ac:dyDescent="0.3">
      <c r="E583" s="105"/>
    </row>
    <row r="584" spans="5:5" ht="15.75" customHeight="1" x14ac:dyDescent="0.3">
      <c r="E584" s="105"/>
    </row>
    <row r="585" spans="5:5" ht="15.75" customHeight="1" x14ac:dyDescent="0.3">
      <c r="E585" s="105"/>
    </row>
    <row r="586" spans="5:5" ht="15.75" customHeight="1" x14ac:dyDescent="0.3">
      <c r="E586" s="105"/>
    </row>
    <row r="587" spans="5:5" ht="15.75" customHeight="1" x14ac:dyDescent="0.3">
      <c r="E587" s="105"/>
    </row>
    <row r="588" spans="5:5" ht="15.75" customHeight="1" x14ac:dyDescent="0.3">
      <c r="E588" s="105"/>
    </row>
    <row r="589" spans="5:5" ht="15.75" customHeight="1" x14ac:dyDescent="0.3">
      <c r="E589" s="105"/>
    </row>
    <row r="590" spans="5:5" ht="15.75" customHeight="1" x14ac:dyDescent="0.3">
      <c r="E590" s="105"/>
    </row>
    <row r="591" spans="5:5" ht="15.75" customHeight="1" x14ac:dyDescent="0.3">
      <c r="E591" s="105"/>
    </row>
    <row r="592" spans="5:5" ht="15.75" customHeight="1" x14ac:dyDescent="0.3">
      <c r="E592" s="105"/>
    </row>
    <row r="593" spans="5:5" ht="15.75" customHeight="1" x14ac:dyDescent="0.3">
      <c r="E593" s="105"/>
    </row>
    <row r="594" spans="5:5" ht="15.75" customHeight="1" x14ac:dyDescent="0.3">
      <c r="E594" s="105"/>
    </row>
    <row r="595" spans="5:5" ht="15.75" customHeight="1" x14ac:dyDescent="0.3">
      <c r="E595" s="105"/>
    </row>
    <row r="596" spans="5:5" ht="15.75" customHeight="1" x14ac:dyDescent="0.3">
      <c r="E596" s="105"/>
    </row>
    <row r="597" spans="5:5" ht="15.75" customHeight="1" x14ac:dyDescent="0.3">
      <c r="E597" s="105"/>
    </row>
    <row r="598" spans="5:5" ht="15.75" customHeight="1" x14ac:dyDescent="0.3">
      <c r="E598" s="105"/>
    </row>
    <row r="599" spans="5:5" ht="15.75" customHeight="1" x14ac:dyDescent="0.3">
      <c r="E599" s="105"/>
    </row>
    <row r="600" spans="5:5" ht="15.75" customHeight="1" x14ac:dyDescent="0.3">
      <c r="E600" s="105"/>
    </row>
    <row r="601" spans="5:5" ht="15.75" customHeight="1" x14ac:dyDescent="0.3">
      <c r="E601" s="105"/>
    </row>
    <row r="602" spans="5:5" ht="15.75" customHeight="1" x14ac:dyDescent="0.3">
      <c r="E602" s="105"/>
    </row>
    <row r="603" spans="5:5" ht="15.75" customHeight="1" x14ac:dyDescent="0.3">
      <c r="E603" s="105"/>
    </row>
    <row r="604" spans="5:5" ht="15.75" customHeight="1" x14ac:dyDescent="0.3">
      <c r="E604" s="105"/>
    </row>
    <row r="605" spans="5:5" ht="15.75" customHeight="1" x14ac:dyDescent="0.3">
      <c r="E605" s="105"/>
    </row>
    <row r="606" spans="5:5" ht="15.75" customHeight="1" x14ac:dyDescent="0.3">
      <c r="E606" s="105"/>
    </row>
    <row r="607" spans="5:5" ht="15.75" customHeight="1" x14ac:dyDescent="0.3">
      <c r="E607" s="105"/>
    </row>
    <row r="608" spans="5:5" ht="15.75" customHeight="1" x14ac:dyDescent="0.3">
      <c r="E608" s="105"/>
    </row>
    <row r="609" spans="5:5" ht="15.75" customHeight="1" x14ac:dyDescent="0.3">
      <c r="E609" s="105"/>
    </row>
    <row r="610" spans="5:5" ht="15.75" customHeight="1" x14ac:dyDescent="0.3">
      <c r="E610" s="105"/>
    </row>
    <row r="611" spans="5:5" ht="15.75" customHeight="1" x14ac:dyDescent="0.3">
      <c r="E611" s="105"/>
    </row>
    <row r="612" spans="5:5" ht="15.75" customHeight="1" x14ac:dyDescent="0.3">
      <c r="E612" s="105"/>
    </row>
    <row r="613" spans="5:5" ht="15.75" customHeight="1" x14ac:dyDescent="0.3">
      <c r="E613" s="105"/>
    </row>
    <row r="614" spans="5:5" ht="15.75" customHeight="1" x14ac:dyDescent="0.3">
      <c r="E614" s="105"/>
    </row>
    <row r="615" spans="5:5" ht="15.75" customHeight="1" x14ac:dyDescent="0.3">
      <c r="E615" s="105"/>
    </row>
    <row r="616" spans="5:5" ht="15.75" customHeight="1" x14ac:dyDescent="0.3">
      <c r="E616" s="105"/>
    </row>
    <row r="617" spans="5:5" ht="15.75" customHeight="1" x14ac:dyDescent="0.3">
      <c r="E617" s="105"/>
    </row>
    <row r="618" spans="5:5" ht="15.75" customHeight="1" x14ac:dyDescent="0.3">
      <c r="E618" s="105"/>
    </row>
    <row r="619" spans="5:5" ht="15.75" customHeight="1" x14ac:dyDescent="0.3">
      <c r="E619" s="105"/>
    </row>
    <row r="620" spans="5:5" ht="15.75" customHeight="1" x14ac:dyDescent="0.3">
      <c r="E620" s="105"/>
    </row>
    <row r="621" spans="5:5" ht="15.75" customHeight="1" x14ac:dyDescent="0.3">
      <c r="E621" s="105"/>
    </row>
    <row r="622" spans="5:5" ht="15.75" customHeight="1" x14ac:dyDescent="0.3">
      <c r="E622" s="105"/>
    </row>
    <row r="623" spans="5:5" ht="15.75" customHeight="1" x14ac:dyDescent="0.3">
      <c r="E623" s="105"/>
    </row>
    <row r="624" spans="5:5" ht="15.75" customHeight="1" x14ac:dyDescent="0.3">
      <c r="E624" s="105"/>
    </row>
    <row r="625" spans="5:5" ht="15.75" customHeight="1" x14ac:dyDescent="0.3">
      <c r="E625" s="105"/>
    </row>
    <row r="626" spans="5:5" ht="15.75" customHeight="1" x14ac:dyDescent="0.3">
      <c r="E626" s="105"/>
    </row>
    <row r="627" spans="5:5" ht="15.75" customHeight="1" x14ac:dyDescent="0.3">
      <c r="E627" s="105"/>
    </row>
    <row r="628" spans="5:5" ht="15.75" customHeight="1" x14ac:dyDescent="0.3">
      <c r="E628" s="105"/>
    </row>
    <row r="629" spans="5:5" ht="15.75" customHeight="1" x14ac:dyDescent="0.3">
      <c r="E629" s="105"/>
    </row>
    <row r="630" spans="5:5" ht="15.75" customHeight="1" x14ac:dyDescent="0.3">
      <c r="E630" s="105"/>
    </row>
    <row r="631" spans="5:5" ht="15.75" customHeight="1" x14ac:dyDescent="0.3">
      <c r="E631" s="105"/>
    </row>
    <row r="632" spans="5:5" ht="15.75" customHeight="1" x14ac:dyDescent="0.3">
      <c r="E632" s="105"/>
    </row>
    <row r="633" spans="5:5" ht="15.75" customHeight="1" x14ac:dyDescent="0.3">
      <c r="E633" s="105"/>
    </row>
    <row r="634" spans="5:5" ht="15.75" customHeight="1" x14ac:dyDescent="0.3">
      <c r="E634" s="105"/>
    </row>
    <row r="635" spans="5:5" ht="15.75" customHeight="1" x14ac:dyDescent="0.3">
      <c r="E635" s="105"/>
    </row>
    <row r="636" spans="5:5" ht="15.75" customHeight="1" x14ac:dyDescent="0.3">
      <c r="E636" s="105"/>
    </row>
    <row r="637" spans="5:5" ht="15.75" customHeight="1" x14ac:dyDescent="0.3">
      <c r="E637" s="105"/>
    </row>
    <row r="638" spans="5:5" ht="15.75" customHeight="1" x14ac:dyDescent="0.3">
      <c r="E638" s="105"/>
    </row>
    <row r="639" spans="5:5" ht="15.75" customHeight="1" x14ac:dyDescent="0.3">
      <c r="E639" s="105"/>
    </row>
    <row r="640" spans="5:5" ht="15.75" customHeight="1" x14ac:dyDescent="0.3">
      <c r="E640" s="105"/>
    </row>
    <row r="641" spans="5:5" ht="15.75" customHeight="1" x14ac:dyDescent="0.3">
      <c r="E641" s="105"/>
    </row>
    <row r="642" spans="5:5" ht="15.75" customHeight="1" x14ac:dyDescent="0.3">
      <c r="E642" s="105"/>
    </row>
    <row r="643" spans="5:5" ht="15.75" customHeight="1" x14ac:dyDescent="0.3">
      <c r="E643" s="105"/>
    </row>
    <row r="644" spans="5:5" ht="15.75" customHeight="1" x14ac:dyDescent="0.3">
      <c r="E644" s="105"/>
    </row>
    <row r="645" spans="5:5" ht="15.75" customHeight="1" x14ac:dyDescent="0.3">
      <c r="E645" s="105"/>
    </row>
    <row r="646" spans="5:5" ht="15.75" customHeight="1" x14ac:dyDescent="0.3">
      <c r="E646" s="105"/>
    </row>
    <row r="647" spans="5:5" ht="15.75" customHeight="1" x14ac:dyDescent="0.3">
      <c r="E647" s="105"/>
    </row>
    <row r="648" spans="5:5" ht="15.75" customHeight="1" x14ac:dyDescent="0.3">
      <c r="E648" s="105"/>
    </row>
    <row r="649" spans="5:5" ht="15.75" customHeight="1" x14ac:dyDescent="0.3">
      <c r="E649" s="105"/>
    </row>
    <row r="650" spans="5:5" ht="15.75" customHeight="1" x14ac:dyDescent="0.3">
      <c r="E650" s="105"/>
    </row>
    <row r="651" spans="5:5" ht="15.75" customHeight="1" x14ac:dyDescent="0.3">
      <c r="E651" s="105"/>
    </row>
    <row r="652" spans="5:5" ht="15.75" customHeight="1" x14ac:dyDescent="0.3">
      <c r="E652" s="105"/>
    </row>
    <row r="653" spans="5:5" ht="15.75" customHeight="1" x14ac:dyDescent="0.3">
      <c r="E653" s="105"/>
    </row>
    <row r="654" spans="5:5" ht="15.75" customHeight="1" x14ac:dyDescent="0.3">
      <c r="E654" s="105"/>
    </row>
    <row r="655" spans="5:5" ht="15.75" customHeight="1" x14ac:dyDescent="0.3">
      <c r="E655" s="105"/>
    </row>
    <row r="656" spans="5:5" ht="15.75" customHeight="1" x14ac:dyDescent="0.3">
      <c r="E656" s="105"/>
    </row>
    <row r="657" spans="5:5" ht="15.75" customHeight="1" x14ac:dyDescent="0.3">
      <c r="E657" s="105"/>
    </row>
    <row r="658" spans="5:5" ht="15.75" customHeight="1" x14ac:dyDescent="0.3">
      <c r="E658" s="105"/>
    </row>
    <row r="659" spans="5:5" ht="15.75" customHeight="1" x14ac:dyDescent="0.3">
      <c r="E659" s="105"/>
    </row>
    <row r="660" spans="5:5" ht="15.75" customHeight="1" x14ac:dyDescent="0.3">
      <c r="E660" s="105"/>
    </row>
    <row r="661" spans="5:5" ht="15.75" customHeight="1" x14ac:dyDescent="0.3">
      <c r="E661" s="105"/>
    </row>
    <row r="662" spans="5:5" ht="15.75" customHeight="1" x14ac:dyDescent="0.3">
      <c r="E662" s="105"/>
    </row>
    <row r="663" spans="5:5" ht="15.75" customHeight="1" x14ac:dyDescent="0.3">
      <c r="E663" s="105"/>
    </row>
    <row r="664" spans="5:5" ht="15.75" customHeight="1" x14ac:dyDescent="0.3">
      <c r="E664" s="105"/>
    </row>
    <row r="665" spans="5:5" ht="15.75" customHeight="1" x14ac:dyDescent="0.3">
      <c r="E665" s="105"/>
    </row>
    <row r="666" spans="5:5" ht="15.75" customHeight="1" x14ac:dyDescent="0.3">
      <c r="E666" s="105"/>
    </row>
    <row r="667" spans="5:5" ht="15.75" customHeight="1" x14ac:dyDescent="0.3">
      <c r="E667" s="105"/>
    </row>
    <row r="668" spans="5:5" ht="15.75" customHeight="1" x14ac:dyDescent="0.3">
      <c r="E668" s="105"/>
    </row>
    <row r="669" spans="5:5" ht="15.75" customHeight="1" x14ac:dyDescent="0.3">
      <c r="E669" s="105"/>
    </row>
    <row r="670" spans="5:5" ht="15.75" customHeight="1" x14ac:dyDescent="0.3">
      <c r="E670" s="105"/>
    </row>
    <row r="671" spans="5:5" ht="15.75" customHeight="1" x14ac:dyDescent="0.3">
      <c r="E671" s="105"/>
    </row>
    <row r="672" spans="5:5" ht="15.75" customHeight="1" x14ac:dyDescent="0.3">
      <c r="E672" s="105"/>
    </row>
    <row r="673" spans="5:5" ht="15.75" customHeight="1" x14ac:dyDescent="0.3">
      <c r="E673" s="105"/>
    </row>
    <row r="674" spans="5:5" ht="15.75" customHeight="1" x14ac:dyDescent="0.3">
      <c r="E674" s="105"/>
    </row>
    <row r="675" spans="5:5" ht="15.75" customHeight="1" x14ac:dyDescent="0.3">
      <c r="E675" s="105"/>
    </row>
    <row r="676" spans="5:5" ht="15.75" customHeight="1" x14ac:dyDescent="0.3">
      <c r="E676" s="105"/>
    </row>
    <row r="677" spans="5:5" ht="15.75" customHeight="1" x14ac:dyDescent="0.3">
      <c r="E677" s="105"/>
    </row>
    <row r="678" spans="5:5" ht="15.75" customHeight="1" x14ac:dyDescent="0.3">
      <c r="E678" s="105"/>
    </row>
    <row r="679" spans="5:5" ht="15.75" customHeight="1" x14ac:dyDescent="0.3">
      <c r="E679" s="105"/>
    </row>
    <row r="680" spans="5:5" ht="15.75" customHeight="1" x14ac:dyDescent="0.3">
      <c r="E680" s="105"/>
    </row>
    <row r="681" spans="5:5" ht="15.75" customHeight="1" x14ac:dyDescent="0.3">
      <c r="E681" s="105"/>
    </row>
    <row r="682" spans="5:5" ht="15.75" customHeight="1" x14ac:dyDescent="0.3">
      <c r="E682" s="105"/>
    </row>
    <row r="683" spans="5:5" ht="15.75" customHeight="1" x14ac:dyDescent="0.3">
      <c r="E683" s="105"/>
    </row>
    <row r="684" spans="5:5" ht="15.75" customHeight="1" x14ac:dyDescent="0.3">
      <c r="E684" s="105"/>
    </row>
    <row r="685" spans="5:5" ht="15.75" customHeight="1" x14ac:dyDescent="0.3">
      <c r="E685" s="105"/>
    </row>
    <row r="686" spans="5:5" ht="15.75" customHeight="1" x14ac:dyDescent="0.3">
      <c r="E686" s="105"/>
    </row>
    <row r="687" spans="5:5" ht="15.75" customHeight="1" x14ac:dyDescent="0.3">
      <c r="E687" s="105"/>
    </row>
    <row r="688" spans="5:5" ht="15.75" customHeight="1" x14ac:dyDescent="0.3">
      <c r="E688" s="105"/>
    </row>
    <row r="689" spans="5:5" ht="15.75" customHeight="1" x14ac:dyDescent="0.3">
      <c r="E689" s="105"/>
    </row>
    <row r="690" spans="5:5" ht="15.75" customHeight="1" x14ac:dyDescent="0.3">
      <c r="E690" s="105"/>
    </row>
    <row r="691" spans="5:5" ht="15.75" customHeight="1" x14ac:dyDescent="0.3">
      <c r="E691" s="105"/>
    </row>
    <row r="692" spans="5:5" ht="15.75" customHeight="1" x14ac:dyDescent="0.3">
      <c r="E692" s="105"/>
    </row>
    <row r="693" spans="5:5" ht="15.75" customHeight="1" x14ac:dyDescent="0.3">
      <c r="E693" s="105"/>
    </row>
    <row r="694" spans="5:5" ht="15.75" customHeight="1" x14ac:dyDescent="0.3">
      <c r="E694" s="105"/>
    </row>
    <row r="695" spans="5:5" ht="15.75" customHeight="1" x14ac:dyDescent="0.3">
      <c r="E695" s="105"/>
    </row>
    <row r="696" spans="5:5" ht="15.75" customHeight="1" x14ac:dyDescent="0.3">
      <c r="E696" s="105"/>
    </row>
    <row r="697" spans="5:5" ht="15.75" customHeight="1" x14ac:dyDescent="0.3">
      <c r="E697" s="105"/>
    </row>
    <row r="698" spans="5:5" ht="15.75" customHeight="1" x14ac:dyDescent="0.3">
      <c r="E698" s="105"/>
    </row>
    <row r="699" spans="5:5" ht="15.75" customHeight="1" x14ac:dyDescent="0.3">
      <c r="E699" s="105"/>
    </row>
    <row r="700" spans="5:5" ht="15.75" customHeight="1" x14ac:dyDescent="0.3">
      <c r="E700" s="105"/>
    </row>
    <row r="701" spans="5:5" ht="15.75" customHeight="1" x14ac:dyDescent="0.3">
      <c r="E701" s="105"/>
    </row>
    <row r="702" spans="5:5" ht="15.75" customHeight="1" x14ac:dyDescent="0.3">
      <c r="E702" s="105"/>
    </row>
    <row r="703" spans="5:5" ht="15.75" customHeight="1" x14ac:dyDescent="0.3">
      <c r="E703" s="105"/>
    </row>
    <row r="704" spans="5:5" ht="15.75" customHeight="1" x14ac:dyDescent="0.3">
      <c r="E704" s="105"/>
    </row>
    <row r="705" spans="5:5" ht="15.75" customHeight="1" x14ac:dyDescent="0.3">
      <c r="E705" s="105"/>
    </row>
    <row r="706" spans="5:5" ht="15.75" customHeight="1" x14ac:dyDescent="0.3">
      <c r="E706" s="105"/>
    </row>
    <row r="707" spans="5:5" ht="15.75" customHeight="1" x14ac:dyDescent="0.3">
      <c r="E707" s="105"/>
    </row>
    <row r="708" spans="5:5" ht="15.75" customHeight="1" x14ac:dyDescent="0.3">
      <c r="E708" s="105"/>
    </row>
    <row r="709" spans="5:5" ht="15.75" customHeight="1" x14ac:dyDescent="0.3">
      <c r="E709" s="105"/>
    </row>
    <row r="710" spans="5:5" ht="15.75" customHeight="1" x14ac:dyDescent="0.3">
      <c r="E710" s="105"/>
    </row>
    <row r="711" spans="5:5" ht="15.75" customHeight="1" x14ac:dyDescent="0.3">
      <c r="E711" s="105"/>
    </row>
    <row r="712" spans="5:5" ht="15.75" customHeight="1" x14ac:dyDescent="0.3">
      <c r="E712" s="105"/>
    </row>
    <row r="713" spans="5:5" ht="15.75" customHeight="1" x14ac:dyDescent="0.3">
      <c r="E713" s="105"/>
    </row>
    <row r="714" spans="5:5" ht="15.75" customHeight="1" x14ac:dyDescent="0.3">
      <c r="E714" s="105"/>
    </row>
    <row r="715" spans="5:5" ht="15.75" customHeight="1" x14ac:dyDescent="0.3">
      <c r="E715" s="105"/>
    </row>
    <row r="716" spans="5:5" ht="15.75" customHeight="1" x14ac:dyDescent="0.3">
      <c r="E716" s="105"/>
    </row>
    <row r="717" spans="5:5" ht="15.75" customHeight="1" x14ac:dyDescent="0.3">
      <c r="E717" s="105"/>
    </row>
    <row r="718" spans="5:5" ht="15.75" customHeight="1" x14ac:dyDescent="0.3">
      <c r="E718" s="105"/>
    </row>
    <row r="719" spans="5:5" ht="15.75" customHeight="1" x14ac:dyDescent="0.3">
      <c r="E719" s="105"/>
    </row>
    <row r="720" spans="5:5" ht="15.75" customHeight="1" x14ac:dyDescent="0.3">
      <c r="E720" s="105"/>
    </row>
    <row r="721" spans="5:5" ht="15.75" customHeight="1" x14ac:dyDescent="0.3">
      <c r="E721" s="105"/>
    </row>
    <row r="722" spans="5:5" ht="15.75" customHeight="1" x14ac:dyDescent="0.3">
      <c r="E722" s="105"/>
    </row>
    <row r="723" spans="5:5" ht="15.75" customHeight="1" x14ac:dyDescent="0.3">
      <c r="E723" s="105"/>
    </row>
    <row r="724" spans="5:5" ht="15.75" customHeight="1" x14ac:dyDescent="0.3">
      <c r="E724" s="105"/>
    </row>
    <row r="725" spans="5:5" ht="15.75" customHeight="1" x14ac:dyDescent="0.3">
      <c r="E725" s="105"/>
    </row>
    <row r="726" spans="5:5" ht="15.75" customHeight="1" x14ac:dyDescent="0.3">
      <c r="E726" s="105"/>
    </row>
    <row r="727" spans="5:5" ht="15.75" customHeight="1" x14ac:dyDescent="0.3">
      <c r="E727" s="105"/>
    </row>
    <row r="728" spans="5:5" ht="15.75" customHeight="1" x14ac:dyDescent="0.3">
      <c r="E728" s="105"/>
    </row>
    <row r="729" spans="5:5" ht="15.75" customHeight="1" x14ac:dyDescent="0.3">
      <c r="E729" s="105"/>
    </row>
    <row r="730" spans="5:5" ht="15.75" customHeight="1" x14ac:dyDescent="0.3">
      <c r="E730" s="105"/>
    </row>
    <row r="731" spans="5:5" ht="15.75" customHeight="1" x14ac:dyDescent="0.3">
      <c r="E731" s="105"/>
    </row>
    <row r="732" spans="5:5" ht="15.75" customHeight="1" x14ac:dyDescent="0.3">
      <c r="E732" s="105"/>
    </row>
    <row r="733" spans="5:5" ht="15.75" customHeight="1" x14ac:dyDescent="0.3">
      <c r="E733" s="105"/>
    </row>
    <row r="734" spans="5:5" ht="15.75" customHeight="1" x14ac:dyDescent="0.3">
      <c r="E734" s="105"/>
    </row>
    <row r="735" spans="5:5" ht="15.75" customHeight="1" x14ac:dyDescent="0.3">
      <c r="E735" s="105"/>
    </row>
    <row r="736" spans="5:5" ht="15.75" customHeight="1" x14ac:dyDescent="0.3">
      <c r="E736" s="105"/>
    </row>
    <row r="737" spans="5:5" ht="15.75" customHeight="1" x14ac:dyDescent="0.3">
      <c r="E737" s="105"/>
    </row>
    <row r="738" spans="5:5" ht="15.75" customHeight="1" x14ac:dyDescent="0.3">
      <c r="E738" s="105"/>
    </row>
    <row r="739" spans="5:5" ht="15.75" customHeight="1" x14ac:dyDescent="0.3">
      <c r="E739" s="105"/>
    </row>
    <row r="740" spans="5:5" ht="15.75" customHeight="1" x14ac:dyDescent="0.3">
      <c r="E740" s="105"/>
    </row>
    <row r="741" spans="5:5" ht="15.75" customHeight="1" x14ac:dyDescent="0.3">
      <c r="E741" s="105"/>
    </row>
    <row r="742" spans="5:5" ht="15.75" customHeight="1" x14ac:dyDescent="0.3">
      <c r="E742" s="105"/>
    </row>
    <row r="743" spans="5:5" ht="15.75" customHeight="1" x14ac:dyDescent="0.3">
      <c r="E743" s="105"/>
    </row>
    <row r="744" spans="5:5" ht="15.75" customHeight="1" x14ac:dyDescent="0.3">
      <c r="E744" s="105"/>
    </row>
    <row r="745" spans="5:5" ht="15.75" customHeight="1" x14ac:dyDescent="0.3">
      <c r="E745" s="105"/>
    </row>
    <row r="746" spans="5:5" ht="15.75" customHeight="1" x14ac:dyDescent="0.3">
      <c r="E746" s="105"/>
    </row>
    <row r="747" spans="5:5" ht="15.75" customHeight="1" x14ac:dyDescent="0.3">
      <c r="E747" s="105"/>
    </row>
    <row r="748" spans="5:5" ht="15.75" customHeight="1" x14ac:dyDescent="0.3">
      <c r="E748" s="105"/>
    </row>
    <row r="749" spans="5:5" ht="15.75" customHeight="1" x14ac:dyDescent="0.3">
      <c r="E749" s="105"/>
    </row>
    <row r="750" spans="5:5" ht="15.75" customHeight="1" x14ac:dyDescent="0.3">
      <c r="E750" s="105"/>
    </row>
    <row r="751" spans="5:5" ht="15.75" customHeight="1" x14ac:dyDescent="0.3">
      <c r="E751" s="105"/>
    </row>
    <row r="752" spans="5:5" ht="15.75" customHeight="1" x14ac:dyDescent="0.3">
      <c r="E752" s="105"/>
    </row>
    <row r="753" spans="5:5" ht="15.75" customHeight="1" x14ac:dyDescent="0.3">
      <c r="E753" s="105"/>
    </row>
    <row r="754" spans="5:5" ht="15.75" customHeight="1" x14ac:dyDescent="0.3">
      <c r="E754" s="105"/>
    </row>
    <row r="755" spans="5:5" ht="15.75" customHeight="1" x14ac:dyDescent="0.3">
      <c r="E755" s="105"/>
    </row>
    <row r="756" spans="5:5" ht="15.75" customHeight="1" x14ac:dyDescent="0.3">
      <c r="E756" s="105"/>
    </row>
    <row r="757" spans="5:5" ht="15.75" customHeight="1" x14ac:dyDescent="0.3">
      <c r="E757" s="105"/>
    </row>
    <row r="758" spans="5:5" ht="15.75" customHeight="1" x14ac:dyDescent="0.3">
      <c r="E758" s="105"/>
    </row>
    <row r="759" spans="5:5" ht="15.75" customHeight="1" x14ac:dyDescent="0.3">
      <c r="E759" s="105"/>
    </row>
    <row r="760" spans="5:5" ht="15.75" customHeight="1" x14ac:dyDescent="0.3">
      <c r="E760" s="105"/>
    </row>
    <row r="761" spans="5:5" ht="15.75" customHeight="1" x14ac:dyDescent="0.3">
      <c r="E761" s="105"/>
    </row>
    <row r="762" spans="5:5" ht="15.75" customHeight="1" x14ac:dyDescent="0.3">
      <c r="E762" s="105"/>
    </row>
    <row r="763" spans="5:5" ht="15.75" customHeight="1" x14ac:dyDescent="0.3">
      <c r="E763" s="105"/>
    </row>
    <row r="764" spans="5:5" ht="15.75" customHeight="1" x14ac:dyDescent="0.3">
      <c r="E764" s="105"/>
    </row>
    <row r="765" spans="5:5" ht="15.75" customHeight="1" x14ac:dyDescent="0.3">
      <c r="E765" s="105"/>
    </row>
    <row r="766" spans="5:5" ht="15.75" customHeight="1" x14ac:dyDescent="0.3">
      <c r="E766" s="105"/>
    </row>
    <row r="767" spans="5:5" ht="15.75" customHeight="1" x14ac:dyDescent="0.3">
      <c r="E767" s="105"/>
    </row>
    <row r="768" spans="5:5" ht="15.75" customHeight="1" x14ac:dyDescent="0.3">
      <c r="E768" s="105"/>
    </row>
    <row r="769" spans="5:5" ht="15.75" customHeight="1" x14ac:dyDescent="0.3">
      <c r="E769" s="105"/>
    </row>
    <row r="770" spans="5:5" ht="15.75" customHeight="1" x14ac:dyDescent="0.3">
      <c r="E770" s="105"/>
    </row>
    <row r="771" spans="5:5" ht="15.75" customHeight="1" x14ac:dyDescent="0.3">
      <c r="E771" s="105"/>
    </row>
    <row r="772" spans="5:5" ht="15.75" customHeight="1" x14ac:dyDescent="0.3">
      <c r="E772" s="105"/>
    </row>
    <row r="773" spans="5:5" ht="15.75" customHeight="1" x14ac:dyDescent="0.3">
      <c r="E773" s="105"/>
    </row>
    <row r="774" spans="5:5" ht="15.75" customHeight="1" x14ac:dyDescent="0.3">
      <c r="E774" s="105"/>
    </row>
    <row r="775" spans="5:5" ht="15.75" customHeight="1" x14ac:dyDescent="0.3">
      <c r="E775" s="105"/>
    </row>
    <row r="776" spans="5:5" ht="15.75" customHeight="1" x14ac:dyDescent="0.3">
      <c r="E776" s="105"/>
    </row>
    <row r="777" spans="5:5" ht="15.75" customHeight="1" x14ac:dyDescent="0.3">
      <c r="E777" s="105"/>
    </row>
    <row r="778" spans="5:5" ht="15.75" customHeight="1" x14ac:dyDescent="0.3">
      <c r="E778" s="105"/>
    </row>
    <row r="779" spans="5:5" ht="15.75" customHeight="1" x14ac:dyDescent="0.3">
      <c r="E779" s="105"/>
    </row>
    <row r="780" spans="5:5" ht="15.75" customHeight="1" x14ac:dyDescent="0.3">
      <c r="E780" s="105"/>
    </row>
    <row r="781" spans="5:5" ht="15.75" customHeight="1" x14ac:dyDescent="0.3">
      <c r="E781" s="105"/>
    </row>
    <row r="782" spans="5:5" ht="15.75" customHeight="1" x14ac:dyDescent="0.3">
      <c r="E782" s="105"/>
    </row>
    <row r="783" spans="5:5" ht="15.75" customHeight="1" x14ac:dyDescent="0.3">
      <c r="E783" s="105"/>
    </row>
    <row r="784" spans="5:5" ht="15.75" customHeight="1" x14ac:dyDescent="0.3">
      <c r="E784" s="105"/>
    </row>
    <row r="785" spans="5:5" ht="15.75" customHeight="1" x14ac:dyDescent="0.3">
      <c r="E785" s="105"/>
    </row>
    <row r="786" spans="5:5" ht="15.75" customHeight="1" x14ac:dyDescent="0.3">
      <c r="E786" s="105"/>
    </row>
    <row r="787" spans="5:5" ht="15.75" customHeight="1" x14ac:dyDescent="0.3">
      <c r="E787" s="105"/>
    </row>
    <row r="788" spans="5:5" ht="15.75" customHeight="1" x14ac:dyDescent="0.3">
      <c r="E788" s="105"/>
    </row>
    <row r="789" spans="5:5" ht="15.75" customHeight="1" x14ac:dyDescent="0.3">
      <c r="E789" s="105"/>
    </row>
    <row r="790" spans="5:5" ht="15.75" customHeight="1" x14ac:dyDescent="0.3">
      <c r="E790" s="105"/>
    </row>
    <row r="791" spans="5:5" ht="15.75" customHeight="1" x14ac:dyDescent="0.3">
      <c r="E791" s="105"/>
    </row>
    <row r="792" spans="5:5" ht="15.75" customHeight="1" x14ac:dyDescent="0.3">
      <c r="E792" s="105"/>
    </row>
    <row r="793" spans="5:5" ht="15.75" customHeight="1" x14ac:dyDescent="0.3">
      <c r="E793" s="105"/>
    </row>
    <row r="794" spans="5:5" ht="15.75" customHeight="1" x14ac:dyDescent="0.3">
      <c r="E794" s="105"/>
    </row>
    <row r="795" spans="5:5" ht="15.75" customHeight="1" x14ac:dyDescent="0.3">
      <c r="E795" s="105"/>
    </row>
    <row r="796" spans="5:5" ht="15.75" customHeight="1" x14ac:dyDescent="0.3">
      <c r="E796" s="105"/>
    </row>
    <row r="797" spans="5:5" ht="15.75" customHeight="1" x14ac:dyDescent="0.3">
      <c r="E797" s="105"/>
    </row>
    <row r="798" spans="5:5" ht="15.75" customHeight="1" x14ac:dyDescent="0.3">
      <c r="E798" s="105"/>
    </row>
    <row r="799" spans="5:5" ht="15.75" customHeight="1" x14ac:dyDescent="0.3">
      <c r="E799" s="105"/>
    </row>
    <row r="800" spans="5:5" ht="15.75" customHeight="1" x14ac:dyDescent="0.3">
      <c r="E800" s="105"/>
    </row>
    <row r="801" spans="5:5" ht="15.75" customHeight="1" x14ac:dyDescent="0.3">
      <c r="E801" s="105"/>
    </row>
    <row r="802" spans="5:5" ht="15.75" customHeight="1" x14ac:dyDescent="0.3">
      <c r="E802" s="105"/>
    </row>
    <row r="803" spans="5:5" ht="15.75" customHeight="1" x14ac:dyDescent="0.3">
      <c r="E803" s="105"/>
    </row>
    <row r="804" spans="5:5" ht="15.75" customHeight="1" x14ac:dyDescent="0.3">
      <c r="E804" s="105"/>
    </row>
    <row r="805" spans="5:5" ht="15.75" customHeight="1" x14ac:dyDescent="0.3">
      <c r="E805" s="105"/>
    </row>
    <row r="806" spans="5:5" ht="15.75" customHeight="1" x14ac:dyDescent="0.3">
      <c r="E806" s="105"/>
    </row>
    <row r="807" spans="5:5" ht="15.75" customHeight="1" x14ac:dyDescent="0.3">
      <c r="E807" s="105"/>
    </row>
    <row r="808" spans="5:5" ht="15.75" customHeight="1" x14ac:dyDescent="0.3">
      <c r="E808" s="105"/>
    </row>
    <row r="809" spans="5:5" ht="15.75" customHeight="1" x14ac:dyDescent="0.3">
      <c r="E809" s="105"/>
    </row>
    <row r="810" spans="5:5" ht="15.75" customHeight="1" x14ac:dyDescent="0.3">
      <c r="E810" s="105"/>
    </row>
    <row r="811" spans="5:5" ht="15.75" customHeight="1" x14ac:dyDescent="0.3">
      <c r="E811" s="105"/>
    </row>
    <row r="812" spans="5:5" ht="15.75" customHeight="1" x14ac:dyDescent="0.3">
      <c r="E812" s="105"/>
    </row>
    <row r="813" spans="5:5" ht="15.75" customHeight="1" x14ac:dyDescent="0.3">
      <c r="E813" s="105"/>
    </row>
    <row r="814" spans="5:5" ht="15.75" customHeight="1" x14ac:dyDescent="0.3">
      <c r="E814" s="105"/>
    </row>
    <row r="815" spans="5:5" ht="15.75" customHeight="1" x14ac:dyDescent="0.3">
      <c r="E815" s="105"/>
    </row>
    <row r="816" spans="5:5" ht="15.75" customHeight="1" x14ac:dyDescent="0.3">
      <c r="E816" s="105"/>
    </row>
    <row r="817" spans="5:5" ht="15.75" customHeight="1" x14ac:dyDescent="0.3">
      <c r="E817" s="105"/>
    </row>
    <row r="818" spans="5:5" ht="15.75" customHeight="1" x14ac:dyDescent="0.3">
      <c r="E818" s="105"/>
    </row>
    <row r="819" spans="5:5" ht="15.75" customHeight="1" x14ac:dyDescent="0.3">
      <c r="E819" s="105"/>
    </row>
    <row r="820" spans="5:5" ht="15.75" customHeight="1" x14ac:dyDescent="0.3">
      <c r="E820" s="105"/>
    </row>
    <row r="821" spans="5:5" ht="15.75" customHeight="1" x14ac:dyDescent="0.3">
      <c r="E821" s="105"/>
    </row>
    <row r="822" spans="5:5" ht="15.75" customHeight="1" x14ac:dyDescent="0.3">
      <c r="E822" s="105"/>
    </row>
    <row r="823" spans="5:5" ht="15.75" customHeight="1" x14ac:dyDescent="0.3">
      <c r="E823" s="105"/>
    </row>
    <row r="824" spans="5:5" ht="15.75" customHeight="1" x14ac:dyDescent="0.3">
      <c r="E824" s="105"/>
    </row>
    <row r="825" spans="5:5" ht="15.75" customHeight="1" x14ac:dyDescent="0.3">
      <c r="E825" s="105"/>
    </row>
    <row r="826" spans="5:5" ht="15.75" customHeight="1" x14ac:dyDescent="0.3">
      <c r="E826" s="105"/>
    </row>
    <row r="827" spans="5:5" ht="15.75" customHeight="1" x14ac:dyDescent="0.3">
      <c r="E827" s="105"/>
    </row>
    <row r="828" spans="5:5" ht="15.75" customHeight="1" x14ac:dyDescent="0.3">
      <c r="E828" s="105"/>
    </row>
    <row r="829" spans="5:5" ht="15.75" customHeight="1" x14ac:dyDescent="0.3">
      <c r="E829" s="105"/>
    </row>
    <row r="830" spans="5:5" ht="15.75" customHeight="1" x14ac:dyDescent="0.3">
      <c r="E830" s="105"/>
    </row>
    <row r="831" spans="5:5" ht="15.75" customHeight="1" x14ac:dyDescent="0.3">
      <c r="E831" s="105"/>
    </row>
    <row r="832" spans="5:5" ht="15.75" customHeight="1" x14ac:dyDescent="0.3">
      <c r="E832" s="105"/>
    </row>
    <row r="833" spans="5:5" ht="15.75" customHeight="1" x14ac:dyDescent="0.3">
      <c r="E833" s="105"/>
    </row>
    <row r="834" spans="5:5" ht="15.75" customHeight="1" x14ac:dyDescent="0.3">
      <c r="E834" s="105"/>
    </row>
    <row r="835" spans="5:5" ht="15.75" customHeight="1" x14ac:dyDescent="0.3">
      <c r="E835" s="105"/>
    </row>
    <row r="836" spans="5:5" ht="15.75" customHeight="1" x14ac:dyDescent="0.3">
      <c r="E836" s="105"/>
    </row>
    <row r="837" spans="5:5" ht="15.75" customHeight="1" x14ac:dyDescent="0.3">
      <c r="E837" s="105"/>
    </row>
    <row r="838" spans="5:5" ht="15.75" customHeight="1" x14ac:dyDescent="0.3">
      <c r="E838" s="105"/>
    </row>
    <row r="839" spans="5:5" ht="15.75" customHeight="1" x14ac:dyDescent="0.3">
      <c r="E839" s="105"/>
    </row>
    <row r="840" spans="5:5" ht="15.75" customHeight="1" x14ac:dyDescent="0.3">
      <c r="E840" s="105"/>
    </row>
    <row r="841" spans="5:5" ht="15.75" customHeight="1" x14ac:dyDescent="0.3">
      <c r="E841" s="105"/>
    </row>
    <row r="842" spans="5:5" ht="15.75" customHeight="1" x14ac:dyDescent="0.3">
      <c r="E842" s="105"/>
    </row>
    <row r="843" spans="5:5" ht="15.75" customHeight="1" x14ac:dyDescent="0.3">
      <c r="E843" s="105"/>
    </row>
    <row r="844" spans="5:5" ht="15.75" customHeight="1" x14ac:dyDescent="0.3">
      <c r="E844" s="105"/>
    </row>
    <row r="845" spans="5:5" ht="15.75" customHeight="1" x14ac:dyDescent="0.3">
      <c r="E845" s="105"/>
    </row>
    <row r="846" spans="5:5" ht="15.75" customHeight="1" x14ac:dyDescent="0.3">
      <c r="E846" s="105"/>
    </row>
    <row r="847" spans="5:5" ht="15.75" customHeight="1" x14ac:dyDescent="0.3">
      <c r="E847" s="105"/>
    </row>
    <row r="848" spans="5:5" ht="15.75" customHeight="1" x14ac:dyDescent="0.3">
      <c r="E848" s="105"/>
    </row>
    <row r="849" spans="5:5" ht="15.75" customHeight="1" x14ac:dyDescent="0.3">
      <c r="E849" s="105"/>
    </row>
    <row r="850" spans="5:5" ht="15.75" customHeight="1" x14ac:dyDescent="0.3">
      <c r="E850" s="105"/>
    </row>
    <row r="851" spans="5:5" ht="15.75" customHeight="1" x14ac:dyDescent="0.3">
      <c r="E851" s="105"/>
    </row>
    <row r="852" spans="5:5" ht="15.75" customHeight="1" x14ac:dyDescent="0.3">
      <c r="E852" s="105"/>
    </row>
    <row r="853" spans="5:5" ht="15.75" customHeight="1" x14ac:dyDescent="0.3">
      <c r="E853" s="105"/>
    </row>
    <row r="854" spans="5:5" ht="15.75" customHeight="1" x14ac:dyDescent="0.3">
      <c r="E854" s="105"/>
    </row>
    <row r="855" spans="5:5" ht="15.75" customHeight="1" x14ac:dyDescent="0.3">
      <c r="E855" s="105"/>
    </row>
    <row r="856" spans="5:5" ht="15.75" customHeight="1" x14ac:dyDescent="0.3">
      <c r="E856" s="105"/>
    </row>
    <row r="857" spans="5:5" ht="15.75" customHeight="1" x14ac:dyDescent="0.3">
      <c r="E857" s="105"/>
    </row>
    <row r="858" spans="5:5" ht="15.75" customHeight="1" x14ac:dyDescent="0.3">
      <c r="E858" s="105"/>
    </row>
    <row r="859" spans="5:5" ht="15.75" customHeight="1" x14ac:dyDescent="0.3">
      <c r="E859" s="105"/>
    </row>
    <row r="860" spans="5:5" ht="15.75" customHeight="1" x14ac:dyDescent="0.3">
      <c r="E860" s="105"/>
    </row>
    <row r="861" spans="5:5" ht="15.75" customHeight="1" x14ac:dyDescent="0.3">
      <c r="E861" s="105"/>
    </row>
    <row r="862" spans="5:5" ht="15.75" customHeight="1" x14ac:dyDescent="0.3">
      <c r="E862" s="105"/>
    </row>
    <row r="863" spans="5:5" ht="15.75" customHeight="1" x14ac:dyDescent="0.3">
      <c r="E863" s="105"/>
    </row>
    <row r="864" spans="5:5" ht="15.75" customHeight="1" x14ac:dyDescent="0.3">
      <c r="E864" s="105"/>
    </row>
    <row r="865" spans="5:5" ht="15.75" customHeight="1" x14ac:dyDescent="0.3">
      <c r="E865" s="105"/>
    </row>
    <row r="866" spans="5:5" ht="15.75" customHeight="1" x14ac:dyDescent="0.3">
      <c r="E866" s="105"/>
    </row>
    <row r="867" spans="5:5" ht="15.75" customHeight="1" x14ac:dyDescent="0.3">
      <c r="E867" s="105"/>
    </row>
    <row r="868" spans="5:5" ht="15.75" customHeight="1" x14ac:dyDescent="0.3">
      <c r="E868" s="105"/>
    </row>
    <row r="869" spans="5:5" ht="15.75" customHeight="1" x14ac:dyDescent="0.3">
      <c r="E869" s="105"/>
    </row>
    <row r="870" spans="5:5" ht="15.75" customHeight="1" x14ac:dyDescent="0.3">
      <c r="E870" s="105"/>
    </row>
    <row r="871" spans="5:5" ht="15.75" customHeight="1" x14ac:dyDescent="0.3">
      <c r="E871" s="105"/>
    </row>
    <row r="872" spans="5:5" ht="15.75" customHeight="1" x14ac:dyDescent="0.3">
      <c r="E872" s="105"/>
    </row>
    <row r="873" spans="5:5" ht="15.75" customHeight="1" x14ac:dyDescent="0.3">
      <c r="E873" s="105"/>
    </row>
    <row r="874" spans="5:5" ht="15.75" customHeight="1" x14ac:dyDescent="0.3">
      <c r="E874" s="105"/>
    </row>
    <row r="875" spans="5:5" ht="15.75" customHeight="1" x14ac:dyDescent="0.3">
      <c r="E875" s="105"/>
    </row>
    <row r="876" spans="5:5" ht="15.75" customHeight="1" x14ac:dyDescent="0.3">
      <c r="E876" s="105"/>
    </row>
    <row r="877" spans="5:5" ht="15.75" customHeight="1" x14ac:dyDescent="0.3">
      <c r="E877" s="105"/>
    </row>
    <row r="878" spans="5:5" ht="15.75" customHeight="1" x14ac:dyDescent="0.3">
      <c r="E878" s="105"/>
    </row>
    <row r="879" spans="5:5" ht="15.75" customHeight="1" x14ac:dyDescent="0.3">
      <c r="E879" s="105"/>
    </row>
    <row r="880" spans="5:5" ht="15.75" customHeight="1" x14ac:dyDescent="0.3">
      <c r="E880" s="105"/>
    </row>
    <row r="881" spans="5:5" ht="15.75" customHeight="1" x14ac:dyDescent="0.3">
      <c r="E881" s="105"/>
    </row>
    <row r="882" spans="5:5" ht="15.75" customHeight="1" x14ac:dyDescent="0.3">
      <c r="E882" s="105"/>
    </row>
    <row r="883" spans="5:5" ht="15.75" customHeight="1" x14ac:dyDescent="0.3">
      <c r="E883" s="105"/>
    </row>
    <row r="884" spans="5:5" ht="15.75" customHeight="1" x14ac:dyDescent="0.3">
      <c r="E884" s="105"/>
    </row>
    <row r="885" spans="5:5" ht="15.75" customHeight="1" x14ac:dyDescent="0.3">
      <c r="E885" s="105"/>
    </row>
    <row r="886" spans="5:5" ht="15.75" customHeight="1" x14ac:dyDescent="0.3">
      <c r="E886" s="105"/>
    </row>
    <row r="887" spans="5:5" ht="15.75" customHeight="1" x14ac:dyDescent="0.3">
      <c r="E887" s="105"/>
    </row>
    <row r="888" spans="5:5" ht="15.75" customHeight="1" x14ac:dyDescent="0.3">
      <c r="E888" s="105"/>
    </row>
    <row r="889" spans="5:5" ht="15.75" customHeight="1" x14ac:dyDescent="0.3">
      <c r="E889" s="105"/>
    </row>
    <row r="890" spans="5:5" ht="15.75" customHeight="1" x14ac:dyDescent="0.3">
      <c r="E890" s="105"/>
    </row>
    <row r="891" spans="5:5" ht="15.75" customHeight="1" x14ac:dyDescent="0.3">
      <c r="E891" s="105"/>
    </row>
    <row r="892" spans="5:5" ht="15.75" customHeight="1" x14ac:dyDescent="0.3">
      <c r="E892" s="105"/>
    </row>
    <row r="893" spans="5:5" ht="15.75" customHeight="1" x14ac:dyDescent="0.3">
      <c r="E893" s="105"/>
    </row>
    <row r="894" spans="5:5" ht="15.75" customHeight="1" x14ac:dyDescent="0.3">
      <c r="E894" s="105"/>
    </row>
    <row r="895" spans="5:5" ht="15.75" customHeight="1" x14ac:dyDescent="0.3">
      <c r="E895" s="105"/>
    </row>
    <row r="896" spans="5:5" ht="15.75" customHeight="1" x14ac:dyDescent="0.3">
      <c r="E896" s="105"/>
    </row>
    <row r="897" spans="5:5" ht="15.75" customHeight="1" x14ac:dyDescent="0.3">
      <c r="E897" s="105"/>
    </row>
    <row r="898" spans="5:5" ht="15.75" customHeight="1" x14ac:dyDescent="0.3">
      <c r="E898" s="105"/>
    </row>
    <row r="899" spans="5:5" ht="15.75" customHeight="1" x14ac:dyDescent="0.3">
      <c r="E899" s="105"/>
    </row>
    <row r="900" spans="5:5" ht="15.75" customHeight="1" x14ac:dyDescent="0.3">
      <c r="E900" s="105"/>
    </row>
    <row r="901" spans="5:5" ht="15.75" customHeight="1" x14ac:dyDescent="0.3">
      <c r="E901" s="105"/>
    </row>
    <row r="902" spans="5:5" ht="15.75" customHeight="1" x14ac:dyDescent="0.3">
      <c r="E902" s="105"/>
    </row>
    <row r="903" spans="5:5" ht="15.75" customHeight="1" x14ac:dyDescent="0.3">
      <c r="E903" s="105"/>
    </row>
    <row r="904" spans="5:5" ht="15.75" customHeight="1" x14ac:dyDescent="0.3">
      <c r="E904" s="105"/>
    </row>
    <row r="905" spans="5:5" ht="15.75" customHeight="1" x14ac:dyDescent="0.3">
      <c r="E905" s="105"/>
    </row>
    <row r="906" spans="5:5" ht="15.75" customHeight="1" x14ac:dyDescent="0.3">
      <c r="E906" s="105"/>
    </row>
    <row r="907" spans="5:5" ht="15.75" customHeight="1" x14ac:dyDescent="0.3">
      <c r="E907" s="105"/>
    </row>
    <row r="908" spans="5:5" ht="15.75" customHeight="1" x14ac:dyDescent="0.3">
      <c r="E908" s="105"/>
    </row>
    <row r="909" spans="5:5" ht="15.75" customHeight="1" x14ac:dyDescent="0.3">
      <c r="E909" s="105"/>
    </row>
    <row r="910" spans="5:5" ht="15.75" customHeight="1" x14ac:dyDescent="0.3">
      <c r="E910" s="105"/>
    </row>
    <row r="911" spans="5:5" ht="15.75" customHeight="1" x14ac:dyDescent="0.3">
      <c r="E911" s="105"/>
    </row>
    <row r="912" spans="5:5" ht="15.75" customHeight="1" x14ac:dyDescent="0.3">
      <c r="E912" s="105"/>
    </row>
    <row r="913" spans="5:5" ht="15.75" customHeight="1" x14ac:dyDescent="0.3">
      <c r="E913" s="105"/>
    </row>
    <row r="914" spans="5:5" ht="15.75" customHeight="1" x14ac:dyDescent="0.3">
      <c r="E914" s="105"/>
    </row>
    <row r="915" spans="5:5" ht="15.75" customHeight="1" x14ac:dyDescent="0.3">
      <c r="E915" s="105"/>
    </row>
    <row r="916" spans="5:5" ht="15.75" customHeight="1" x14ac:dyDescent="0.3">
      <c r="E916" s="105"/>
    </row>
    <row r="917" spans="5:5" ht="15.75" customHeight="1" x14ac:dyDescent="0.3">
      <c r="E917" s="105"/>
    </row>
    <row r="918" spans="5:5" ht="15.75" customHeight="1" x14ac:dyDescent="0.3">
      <c r="E918" s="105"/>
    </row>
    <row r="919" spans="5:5" ht="15.75" customHeight="1" x14ac:dyDescent="0.3">
      <c r="E919" s="105"/>
    </row>
    <row r="920" spans="5:5" ht="15.75" customHeight="1" x14ac:dyDescent="0.3">
      <c r="E920" s="105"/>
    </row>
    <row r="921" spans="5:5" ht="15.75" customHeight="1" x14ac:dyDescent="0.3">
      <c r="E921" s="105"/>
    </row>
    <row r="922" spans="5:5" ht="15.75" customHeight="1" x14ac:dyDescent="0.3">
      <c r="E922" s="105"/>
    </row>
    <row r="923" spans="5:5" ht="15.75" customHeight="1" x14ac:dyDescent="0.3">
      <c r="E923" s="105"/>
    </row>
    <row r="924" spans="5:5" ht="15.75" customHeight="1" x14ac:dyDescent="0.3">
      <c r="E924" s="105"/>
    </row>
    <row r="925" spans="5:5" ht="15.75" customHeight="1" x14ac:dyDescent="0.3">
      <c r="E925" s="105"/>
    </row>
    <row r="926" spans="5:5" ht="15.75" customHeight="1" x14ac:dyDescent="0.3">
      <c r="E926" s="105"/>
    </row>
    <row r="927" spans="5:5" ht="15.75" customHeight="1" x14ac:dyDescent="0.3">
      <c r="E927" s="105"/>
    </row>
    <row r="928" spans="5:5" ht="15.75" customHeight="1" x14ac:dyDescent="0.3">
      <c r="E928" s="105"/>
    </row>
    <row r="929" spans="5:5" ht="15.75" customHeight="1" x14ac:dyDescent="0.3">
      <c r="E929" s="105"/>
    </row>
    <row r="930" spans="5:5" ht="15.75" customHeight="1" x14ac:dyDescent="0.3">
      <c r="E930" s="105"/>
    </row>
    <row r="931" spans="5:5" ht="15.75" customHeight="1" x14ac:dyDescent="0.3">
      <c r="E931" s="105"/>
    </row>
    <row r="932" spans="5:5" ht="15.75" customHeight="1" x14ac:dyDescent="0.3">
      <c r="E932" s="105"/>
    </row>
    <row r="933" spans="5:5" ht="15.75" customHeight="1" x14ac:dyDescent="0.3">
      <c r="E933" s="105"/>
    </row>
    <row r="934" spans="5:5" ht="15.75" customHeight="1" x14ac:dyDescent="0.3">
      <c r="E934" s="105"/>
    </row>
    <row r="935" spans="5:5" ht="15.75" customHeight="1" x14ac:dyDescent="0.3">
      <c r="E935" s="105"/>
    </row>
    <row r="936" spans="5:5" ht="15.75" customHeight="1" x14ac:dyDescent="0.3">
      <c r="E936" s="105"/>
    </row>
    <row r="937" spans="5:5" ht="15.75" customHeight="1" x14ac:dyDescent="0.3">
      <c r="E937" s="105"/>
    </row>
    <row r="938" spans="5:5" ht="15.75" customHeight="1" x14ac:dyDescent="0.3">
      <c r="E938" s="105"/>
    </row>
    <row r="939" spans="5:5" ht="15.75" customHeight="1" x14ac:dyDescent="0.3">
      <c r="E939" s="105"/>
    </row>
    <row r="940" spans="5:5" ht="15.75" customHeight="1" x14ac:dyDescent="0.3">
      <c r="E940" s="105"/>
    </row>
    <row r="941" spans="5:5" ht="15.75" customHeight="1" x14ac:dyDescent="0.3">
      <c r="E941" s="105"/>
    </row>
    <row r="942" spans="5:5" ht="15.75" customHeight="1" x14ac:dyDescent="0.3">
      <c r="E942" s="105"/>
    </row>
    <row r="943" spans="5:5" ht="15.75" customHeight="1" x14ac:dyDescent="0.3">
      <c r="E943" s="105"/>
    </row>
    <row r="944" spans="5:5" ht="15.75" customHeight="1" x14ac:dyDescent="0.3">
      <c r="E944" s="105"/>
    </row>
    <row r="945" spans="5:5" ht="15.75" customHeight="1" x14ac:dyDescent="0.3">
      <c r="E945" s="105"/>
    </row>
    <row r="946" spans="5:5" ht="15.75" customHeight="1" x14ac:dyDescent="0.3">
      <c r="E946" s="105"/>
    </row>
    <row r="947" spans="5:5" ht="15.75" customHeight="1" x14ac:dyDescent="0.3">
      <c r="E947" s="105"/>
    </row>
    <row r="948" spans="5:5" ht="15.75" customHeight="1" x14ac:dyDescent="0.3">
      <c r="E948" s="105"/>
    </row>
    <row r="949" spans="5:5" ht="15.75" customHeight="1" x14ac:dyDescent="0.3">
      <c r="E949" s="105"/>
    </row>
    <row r="950" spans="5:5" ht="15.75" customHeight="1" x14ac:dyDescent="0.3">
      <c r="E950" s="105"/>
    </row>
    <row r="951" spans="5:5" ht="15.75" customHeight="1" x14ac:dyDescent="0.3">
      <c r="E951" s="105"/>
    </row>
    <row r="952" spans="5:5" ht="15.75" customHeight="1" x14ac:dyDescent="0.3">
      <c r="E952" s="105"/>
    </row>
    <row r="953" spans="5:5" ht="15.75" customHeight="1" x14ac:dyDescent="0.3">
      <c r="E953" s="105"/>
    </row>
    <row r="954" spans="5:5" ht="15.75" customHeight="1" x14ac:dyDescent="0.3">
      <c r="E954" s="105"/>
    </row>
    <row r="955" spans="5:5" ht="15.75" customHeight="1" x14ac:dyDescent="0.3">
      <c r="E955" s="105"/>
    </row>
    <row r="956" spans="5:5" ht="15.75" customHeight="1" x14ac:dyDescent="0.3">
      <c r="E956" s="105"/>
    </row>
    <row r="957" spans="5:5" ht="15.75" customHeight="1" x14ac:dyDescent="0.3">
      <c r="E957" s="105"/>
    </row>
    <row r="958" spans="5:5" ht="15.75" customHeight="1" x14ac:dyDescent="0.3">
      <c r="E958" s="105"/>
    </row>
    <row r="959" spans="5:5" ht="15.75" customHeight="1" x14ac:dyDescent="0.3">
      <c r="E959" s="105"/>
    </row>
    <row r="960" spans="5:5" ht="15.75" customHeight="1" x14ac:dyDescent="0.3">
      <c r="E960" s="105"/>
    </row>
    <row r="961" spans="5:5" ht="15.75" customHeight="1" x14ac:dyDescent="0.3">
      <c r="E961" s="105"/>
    </row>
    <row r="962" spans="5:5" ht="15.75" customHeight="1" x14ac:dyDescent="0.3">
      <c r="E962" s="105"/>
    </row>
    <row r="963" spans="5:5" ht="15.75" customHeight="1" x14ac:dyDescent="0.3">
      <c r="E963" s="105"/>
    </row>
    <row r="964" spans="5:5" ht="15.75" customHeight="1" x14ac:dyDescent="0.3">
      <c r="E964" s="105"/>
    </row>
    <row r="965" spans="5:5" ht="15.75" customHeight="1" x14ac:dyDescent="0.3">
      <c r="E965" s="105"/>
    </row>
    <row r="966" spans="5:5" ht="15.75" customHeight="1" x14ac:dyDescent="0.3">
      <c r="E966" s="105"/>
    </row>
    <row r="967" spans="5:5" ht="15.75" customHeight="1" x14ac:dyDescent="0.3">
      <c r="E967" s="105"/>
    </row>
    <row r="968" spans="5:5" ht="15.75" customHeight="1" x14ac:dyDescent="0.3">
      <c r="E968" s="105"/>
    </row>
    <row r="969" spans="5:5" ht="15.75" customHeight="1" x14ac:dyDescent="0.3">
      <c r="E969" s="105"/>
    </row>
    <row r="970" spans="5:5" ht="15.75" customHeight="1" x14ac:dyDescent="0.3">
      <c r="E970" s="105"/>
    </row>
    <row r="971" spans="5:5" ht="15.75" customHeight="1" x14ac:dyDescent="0.3">
      <c r="E971" s="105"/>
    </row>
    <row r="972" spans="5:5" ht="15.75" customHeight="1" x14ac:dyDescent="0.3">
      <c r="E972" s="105"/>
    </row>
    <row r="973" spans="5:5" ht="15.75" customHeight="1" x14ac:dyDescent="0.3">
      <c r="E973" s="105"/>
    </row>
    <row r="974" spans="5:5" ht="15.75" customHeight="1" x14ac:dyDescent="0.3">
      <c r="E974" s="105"/>
    </row>
    <row r="975" spans="5:5" ht="15.75" customHeight="1" x14ac:dyDescent="0.3">
      <c r="E975" s="105"/>
    </row>
    <row r="976" spans="5:5" ht="15.75" customHeight="1" x14ac:dyDescent="0.3">
      <c r="E976" s="105"/>
    </row>
    <row r="977" spans="5:5" ht="15.75" customHeight="1" x14ac:dyDescent="0.3">
      <c r="E977" s="105"/>
    </row>
    <row r="978" spans="5:5" ht="15.75" customHeight="1" x14ac:dyDescent="0.3">
      <c r="E978" s="105"/>
    </row>
    <row r="979" spans="5:5" ht="15.75" customHeight="1" x14ac:dyDescent="0.3">
      <c r="E979" s="105"/>
    </row>
    <row r="980" spans="5:5" ht="15.75" customHeight="1" x14ac:dyDescent="0.3">
      <c r="E980" s="105"/>
    </row>
    <row r="981" spans="5:5" ht="15.75" customHeight="1" x14ac:dyDescent="0.3">
      <c r="E981" s="105"/>
    </row>
    <row r="982" spans="5:5" ht="15.75" customHeight="1" x14ac:dyDescent="0.3">
      <c r="E982" s="105"/>
    </row>
    <row r="983" spans="5:5" ht="15.75" customHeight="1" x14ac:dyDescent="0.3">
      <c r="E983" s="105"/>
    </row>
    <row r="984" spans="5:5" ht="15.75" customHeight="1" x14ac:dyDescent="0.3">
      <c r="E984" s="105"/>
    </row>
    <row r="985" spans="5:5" ht="15.75" customHeight="1" x14ac:dyDescent="0.3">
      <c r="E985" s="105"/>
    </row>
    <row r="986" spans="5:5" ht="15.75" customHeight="1" x14ac:dyDescent="0.3">
      <c r="E986" s="105"/>
    </row>
    <row r="987" spans="5:5" ht="15.75" customHeight="1" x14ac:dyDescent="0.3">
      <c r="E987" s="105"/>
    </row>
    <row r="988" spans="5:5" ht="15.75" customHeight="1" x14ac:dyDescent="0.3">
      <c r="E988" s="105"/>
    </row>
    <row r="989" spans="5:5" ht="15.75" customHeight="1" x14ac:dyDescent="0.3">
      <c r="E989" s="105"/>
    </row>
    <row r="990" spans="5:5" ht="15.75" customHeight="1" x14ac:dyDescent="0.3">
      <c r="E990" s="105"/>
    </row>
    <row r="991" spans="5:5" ht="15.75" customHeight="1" x14ac:dyDescent="0.3">
      <c r="E991" s="105"/>
    </row>
    <row r="992" spans="5:5" ht="15.75" customHeight="1" x14ac:dyDescent="0.3">
      <c r="E992" s="105"/>
    </row>
    <row r="993" spans="5:5" ht="15.75" customHeight="1" x14ac:dyDescent="0.3">
      <c r="E993" s="105"/>
    </row>
    <row r="994" spans="5:5" ht="15.75" customHeight="1" x14ac:dyDescent="0.3">
      <c r="E994" s="105"/>
    </row>
    <row r="995" spans="5:5" ht="15.75" customHeight="1" x14ac:dyDescent="0.3">
      <c r="E995" s="105"/>
    </row>
    <row r="996" spans="5:5" ht="15.75" customHeight="1" x14ac:dyDescent="0.3">
      <c r="E996" s="105"/>
    </row>
    <row r="997" spans="5:5" ht="15.75" customHeight="1" x14ac:dyDescent="0.3">
      <c r="E997" s="105"/>
    </row>
    <row r="998" spans="5:5" ht="15.75" customHeight="1" x14ac:dyDescent="0.3">
      <c r="E998" s="105"/>
    </row>
    <row r="999" spans="5:5" ht="15.75" customHeight="1" x14ac:dyDescent="0.3">
      <c r="E999" s="105"/>
    </row>
    <row r="1000" spans="5:5" ht="15.75" customHeight="1" x14ac:dyDescent="0.3">
      <c r="E1000" s="105"/>
    </row>
  </sheetData>
  <mergeCells count="4">
    <mergeCell ref="C2:T2"/>
    <mergeCell ref="C4:C5"/>
    <mergeCell ref="D4:G4"/>
    <mergeCell ref="J4:T5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/>
  </sheetViews>
  <sheetFormatPr defaultColWidth="12.59765625" defaultRowHeight="15" customHeight="1" x14ac:dyDescent="0.25"/>
  <cols>
    <col min="1" max="2" width="4.8984375" customWidth="1"/>
    <col min="3" max="3" width="40.19921875" customWidth="1"/>
    <col min="4" max="5" width="9.69921875" customWidth="1"/>
    <col min="6" max="6" width="10.59765625" customWidth="1"/>
    <col min="7" max="8" width="11.59765625" customWidth="1"/>
    <col min="9" max="9" width="4.8984375" customWidth="1"/>
    <col min="10" max="19" width="7.59765625" customWidth="1"/>
    <col min="20" max="20" width="14.8984375" customWidth="1"/>
    <col min="21" max="26" width="7.59765625" customWidth="1"/>
  </cols>
  <sheetData>
    <row r="1" spans="1:22" ht="14.4" x14ac:dyDescent="0.3">
      <c r="A1" s="106"/>
      <c r="B1" s="106"/>
      <c r="C1" s="106"/>
      <c r="D1" s="106"/>
      <c r="E1" s="107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30" customHeight="1" x14ac:dyDescent="0.3">
      <c r="A2" s="106"/>
      <c r="B2" s="106"/>
      <c r="C2" s="195" t="s">
        <v>0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218"/>
      <c r="U2" s="106"/>
      <c r="V2" s="106"/>
    </row>
    <row r="3" spans="1:22" ht="15" customHeight="1" x14ac:dyDescent="0.3">
      <c r="A3" s="106"/>
      <c r="B3" s="106"/>
      <c r="C3" s="106"/>
      <c r="D3" s="106"/>
      <c r="E3" s="107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ht="15" customHeight="1" x14ac:dyDescent="0.3">
      <c r="A4" s="106"/>
      <c r="B4" s="106"/>
      <c r="C4" s="191" t="s">
        <v>6</v>
      </c>
      <c r="D4" s="229" t="s">
        <v>2</v>
      </c>
      <c r="E4" s="221"/>
      <c r="F4" s="221"/>
      <c r="G4" s="222"/>
      <c r="H4" s="174" t="s">
        <v>3</v>
      </c>
      <c r="I4" s="106"/>
      <c r="J4" s="230" t="s">
        <v>111</v>
      </c>
      <c r="K4" s="224"/>
      <c r="L4" s="224"/>
      <c r="M4" s="224"/>
      <c r="N4" s="224"/>
      <c r="O4" s="224"/>
      <c r="P4" s="224"/>
      <c r="Q4" s="224"/>
      <c r="R4" s="224"/>
      <c r="S4" s="224"/>
      <c r="T4" s="225"/>
      <c r="U4" s="106"/>
      <c r="V4" s="106"/>
    </row>
    <row r="5" spans="1:22" ht="14.4" x14ac:dyDescent="0.3">
      <c r="A5" s="106"/>
      <c r="B5" s="106"/>
      <c r="C5" s="219"/>
      <c r="D5" s="109" t="s">
        <v>24</v>
      </c>
      <c r="E5" s="109" t="s">
        <v>25</v>
      </c>
      <c r="F5" s="109" t="s">
        <v>26</v>
      </c>
      <c r="G5" s="109" t="s">
        <v>16</v>
      </c>
      <c r="H5" s="175" t="s">
        <v>16</v>
      </c>
      <c r="I5" s="106"/>
      <c r="J5" s="226"/>
      <c r="K5" s="227"/>
      <c r="L5" s="227"/>
      <c r="M5" s="227"/>
      <c r="N5" s="227"/>
      <c r="O5" s="227"/>
      <c r="P5" s="227"/>
      <c r="Q5" s="227"/>
      <c r="R5" s="227"/>
      <c r="S5" s="227"/>
      <c r="T5" s="228"/>
      <c r="U5" s="106"/>
      <c r="V5" s="106"/>
    </row>
    <row r="6" spans="1:22" ht="14.4" x14ac:dyDescent="0.3">
      <c r="A6" s="106"/>
      <c r="B6" s="106"/>
      <c r="C6" s="111"/>
      <c r="D6" s="112"/>
      <c r="E6" s="112"/>
      <c r="F6" s="112"/>
      <c r="G6" s="112"/>
      <c r="H6" s="17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ht="14.4" x14ac:dyDescent="0.3">
      <c r="A7" s="106"/>
      <c r="B7" s="106"/>
      <c r="C7" s="113" t="s">
        <v>8</v>
      </c>
      <c r="D7" s="114"/>
      <c r="E7" s="114"/>
      <c r="F7" s="114"/>
      <c r="G7" s="114"/>
      <c r="H7" s="177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</row>
    <row r="8" spans="1:22" ht="14.4" x14ac:dyDescent="0.3">
      <c r="A8" s="106"/>
      <c r="B8" s="106"/>
      <c r="C8" s="91" t="s">
        <v>112</v>
      </c>
      <c r="D8" s="116">
        <v>200</v>
      </c>
      <c r="E8" s="136" t="s">
        <v>28</v>
      </c>
      <c r="F8" s="117">
        <v>20</v>
      </c>
      <c r="G8" s="117">
        <f t="shared" ref="G8:G9" si="0">D8*F8</f>
        <v>4000</v>
      </c>
      <c r="H8" s="118">
        <f>G8/'Kampagne Übersicht'!$E$26</f>
        <v>617.28395061728395</v>
      </c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</row>
    <row r="9" spans="1:22" ht="14.4" x14ac:dyDescent="0.3">
      <c r="A9" s="106"/>
      <c r="B9" s="106"/>
      <c r="C9" s="139" t="s">
        <v>113</v>
      </c>
      <c r="D9" s="119">
        <v>300</v>
      </c>
      <c r="E9" s="137" t="s">
        <v>28</v>
      </c>
      <c r="F9" s="120">
        <v>20</v>
      </c>
      <c r="G9" s="120">
        <f t="shared" si="0"/>
        <v>6000</v>
      </c>
      <c r="H9" s="178">
        <f>G9/'Kampagne Übersicht'!$E$26</f>
        <v>925.92592592592587</v>
      </c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ht="14.4" x14ac:dyDescent="0.3">
      <c r="A10" s="106"/>
      <c r="B10" s="106"/>
      <c r="C10" s="125" t="s">
        <v>38</v>
      </c>
      <c r="D10" s="126"/>
      <c r="E10" s="127"/>
      <c r="F10" s="128"/>
      <c r="G10" s="129">
        <f t="shared" ref="G10:H10" si="1">SUM(G8:G9)</f>
        <v>10000</v>
      </c>
      <c r="H10" s="130">
        <f t="shared" si="1"/>
        <v>1543.2098765432097</v>
      </c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</row>
    <row r="11" spans="1:22" ht="14.4" x14ac:dyDescent="0.3">
      <c r="A11" s="106"/>
      <c r="B11" s="106"/>
      <c r="C11" s="106"/>
      <c r="D11" s="106"/>
      <c r="E11" s="107"/>
      <c r="F11" s="106"/>
      <c r="G11" s="106"/>
      <c r="H11" s="131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</row>
    <row r="12" spans="1:22" ht="14.4" x14ac:dyDescent="0.3">
      <c r="A12" s="106"/>
      <c r="B12" s="106"/>
      <c r="C12" s="132" t="s">
        <v>114</v>
      </c>
      <c r="D12" s="133"/>
      <c r="E12" s="149"/>
      <c r="F12" s="148"/>
      <c r="G12" s="148"/>
      <c r="H12" s="135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</row>
    <row r="13" spans="1:22" ht="14.4" x14ac:dyDescent="0.3">
      <c r="A13" s="106"/>
      <c r="B13" s="106"/>
      <c r="C13" s="91" t="s">
        <v>115</v>
      </c>
      <c r="D13" s="116">
        <v>350</v>
      </c>
      <c r="E13" s="157" t="s">
        <v>28</v>
      </c>
      <c r="F13" s="158">
        <v>8.5</v>
      </c>
      <c r="G13" s="158">
        <f t="shared" ref="G13:G17" si="2">D13*F13</f>
        <v>2975</v>
      </c>
      <c r="H13" s="118">
        <f>G13/'Kampagne Übersicht'!$E$26</f>
        <v>459.10493827160491</v>
      </c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</row>
    <row r="14" spans="1:22" ht="14.4" x14ac:dyDescent="0.3">
      <c r="A14" s="106"/>
      <c r="B14" s="106"/>
      <c r="C14" s="155" t="s">
        <v>116</v>
      </c>
      <c r="D14" s="156">
        <v>150</v>
      </c>
      <c r="E14" s="157" t="s">
        <v>28</v>
      </c>
      <c r="F14" s="120">
        <v>10</v>
      </c>
      <c r="G14" s="120">
        <f t="shared" si="2"/>
        <v>1500</v>
      </c>
      <c r="H14" s="121">
        <f>G14/'Kampagne Übersicht'!$E$26</f>
        <v>231.48148148148147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</row>
    <row r="15" spans="1:22" ht="14.4" x14ac:dyDescent="0.3">
      <c r="A15" s="106"/>
      <c r="B15" s="106"/>
      <c r="C15" s="155" t="s">
        <v>117</v>
      </c>
      <c r="D15" s="156">
        <v>4</v>
      </c>
      <c r="E15" s="157" t="s">
        <v>28</v>
      </c>
      <c r="F15" s="120">
        <v>350</v>
      </c>
      <c r="G15" s="120">
        <f t="shared" si="2"/>
        <v>1400</v>
      </c>
      <c r="H15" s="121">
        <f>G15/'Kampagne Übersicht'!$E$26</f>
        <v>216.04938271604937</v>
      </c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</row>
    <row r="16" spans="1:22" ht="14.4" x14ac:dyDescent="0.3">
      <c r="A16" s="106"/>
      <c r="B16" s="106"/>
      <c r="C16" s="155" t="s">
        <v>118</v>
      </c>
      <c r="D16" s="156">
        <v>10</v>
      </c>
      <c r="E16" s="157" t="s">
        <v>28</v>
      </c>
      <c r="F16" s="120">
        <v>70</v>
      </c>
      <c r="G16" s="120">
        <f t="shared" si="2"/>
        <v>700</v>
      </c>
      <c r="H16" s="121">
        <f>G16/'Kampagne Übersicht'!$E$26</f>
        <v>108.02469135802468</v>
      </c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1:22" ht="14.4" x14ac:dyDescent="0.3">
      <c r="A17" s="106"/>
      <c r="B17" s="106"/>
      <c r="C17" s="61" t="s">
        <v>119</v>
      </c>
      <c r="D17" s="119">
        <v>1</v>
      </c>
      <c r="E17" s="137" t="s">
        <v>44</v>
      </c>
      <c r="F17" s="120">
        <v>1000</v>
      </c>
      <c r="G17" s="120">
        <f t="shared" si="2"/>
        <v>1000</v>
      </c>
      <c r="H17" s="121">
        <f>G17/'Kampagne Übersicht'!$E$26</f>
        <v>154.32098765432099</v>
      </c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</row>
    <row r="18" spans="1:22" ht="14.4" x14ac:dyDescent="0.3">
      <c r="A18" s="106"/>
      <c r="B18" s="106"/>
      <c r="C18" s="141" t="s">
        <v>46</v>
      </c>
      <c r="D18" s="142"/>
      <c r="E18" s="143"/>
      <c r="F18" s="144"/>
      <c r="G18" s="145">
        <f t="shared" ref="G18:H18" si="3">SUM(G13:G17)</f>
        <v>7575</v>
      </c>
      <c r="H18" s="146">
        <f t="shared" si="3"/>
        <v>1168.9814814814815</v>
      </c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</row>
    <row r="19" spans="1:22" ht="14.4" x14ac:dyDescent="0.3">
      <c r="A19" s="106"/>
      <c r="B19" s="106"/>
      <c r="C19" s="106"/>
      <c r="D19" s="106"/>
      <c r="E19" s="107"/>
      <c r="F19" s="106"/>
      <c r="G19" s="106"/>
      <c r="H19" s="13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</row>
    <row r="20" spans="1:22" ht="14.4" x14ac:dyDescent="0.3">
      <c r="A20" s="106"/>
      <c r="B20" s="106"/>
      <c r="C20" s="147" t="s">
        <v>13</v>
      </c>
      <c r="D20" s="148"/>
      <c r="E20" s="149"/>
      <c r="F20" s="148"/>
      <c r="G20" s="148"/>
      <c r="H20" s="150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</row>
    <row r="21" spans="1:22" ht="15.75" customHeight="1" x14ac:dyDescent="0.3">
      <c r="A21" s="106"/>
      <c r="B21" s="106"/>
      <c r="C21" s="91" t="s">
        <v>120</v>
      </c>
      <c r="D21" s="116">
        <v>12</v>
      </c>
      <c r="E21" s="136"/>
      <c r="F21" s="117">
        <v>500</v>
      </c>
      <c r="G21" s="117">
        <f>D21*F21</f>
        <v>6000</v>
      </c>
      <c r="H21" s="118">
        <f>G21/'Kampagne Übersicht'!$E$26</f>
        <v>925.92592592592587</v>
      </c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</row>
    <row r="22" spans="1:22" ht="15.75" customHeight="1" x14ac:dyDescent="0.3">
      <c r="A22" s="106"/>
      <c r="B22" s="106"/>
      <c r="C22" s="125" t="s">
        <v>53</v>
      </c>
      <c r="D22" s="126"/>
      <c r="E22" s="127"/>
      <c r="F22" s="128"/>
      <c r="G22" s="129">
        <f>SUM(G21)</f>
        <v>6000</v>
      </c>
      <c r="H22" s="151">
        <f>H21</f>
        <v>925.92592592592587</v>
      </c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pans="1:22" ht="15.75" customHeight="1" x14ac:dyDescent="0.3">
      <c r="A23" s="106"/>
      <c r="B23" s="106"/>
      <c r="C23" s="106"/>
      <c r="D23" s="106"/>
      <c r="E23" s="107"/>
      <c r="F23" s="179"/>
      <c r="G23" s="179"/>
      <c r="H23" s="13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</row>
    <row r="24" spans="1:22" ht="15.75" customHeight="1" x14ac:dyDescent="0.3">
      <c r="A24" s="106"/>
      <c r="B24" s="106"/>
      <c r="C24" s="125" t="s">
        <v>16</v>
      </c>
      <c r="D24" s="126"/>
      <c r="E24" s="127"/>
      <c r="F24" s="180"/>
      <c r="G24" s="129">
        <f t="shared" ref="G24:H24" si="4">G10+G18+G22</f>
        <v>23575</v>
      </c>
      <c r="H24" s="130">
        <f t="shared" si="4"/>
        <v>3638.1172839506171</v>
      </c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</row>
    <row r="25" spans="1:22" ht="15.75" customHeight="1" x14ac:dyDescent="0.3">
      <c r="A25" s="106"/>
      <c r="B25" s="106"/>
      <c r="C25" s="106"/>
      <c r="D25" s="106"/>
      <c r="E25" s="107"/>
      <c r="F25" s="106"/>
      <c r="G25" s="106"/>
      <c r="H25" s="172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</row>
    <row r="26" spans="1:22" ht="15.75" customHeight="1" x14ac:dyDescent="0.3">
      <c r="A26" s="106"/>
      <c r="B26" s="106"/>
      <c r="C26" s="106"/>
      <c r="D26" s="106"/>
      <c r="E26" s="107"/>
      <c r="F26" s="106"/>
      <c r="G26" s="106"/>
      <c r="H26" s="172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</row>
    <row r="27" spans="1:22" ht="15.75" customHeight="1" x14ac:dyDescent="0.3">
      <c r="A27" s="106"/>
      <c r="B27" s="106"/>
      <c r="C27" s="181" t="s">
        <v>66</v>
      </c>
      <c r="D27" s="182"/>
      <c r="E27" s="183"/>
      <c r="F27" s="182"/>
      <c r="G27" s="184"/>
      <c r="H27" s="172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  <row r="28" spans="1:22" ht="15.75" customHeight="1" x14ac:dyDescent="0.3">
      <c r="A28" s="106"/>
      <c r="B28" s="106"/>
      <c r="C28" s="165" t="s">
        <v>121</v>
      </c>
      <c r="D28" s="185"/>
      <c r="E28" s="186"/>
      <c r="F28" s="185"/>
      <c r="G28" s="187"/>
      <c r="H28" s="172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pans="1:22" ht="15.75" customHeight="1" x14ac:dyDescent="0.3">
      <c r="A29" s="106"/>
      <c r="B29" s="106"/>
      <c r="C29" s="165" t="s">
        <v>122</v>
      </c>
      <c r="D29" s="185"/>
      <c r="E29" s="186"/>
      <c r="F29" s="185"/>
      <c r="G29" s="187"/>
      <c r="H29" s="172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</row>
    <row r="30" spans="1:22" ht="15.75" customHeight="1" x14ac:dyDescent="0.3">
      <c r="A30" s="106"/>
      <c r="B30" s="106"/>
      <c r="C30" s="165" t="s">
        <v>123</v>
      </c>
      <c r="D30" s="185"/>
      <c r="E30" s="186"/>
      <c r="F30" s="185"/>
      <c r="G30" s="187"/>
      <c r="H30" s="172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</row>
    <row r="31" spans="1:22" ht="15.75" customHeight="1" x14ac:dyDescent="0.3">
      <c r="A31" s="106"/>
      <c r="B31" s="106"/>
      <c r="C31" s="165" t="s">
        <v>124</v>
      </c>
      <c r="D31" s="185"/>
      <c r="E31" s="186"/>
      <c r="F31" s="185"/>
      <c r="G31" s="187"/>
      <c r="H31" s="172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</row>
    <row r="32" spans="1:22" ht="15.75" customHeight="1" x14ac:dyDescent="0.3">
      <c r="A32" s="106"/>
      <c r="B32" s="106"/>
      <c r="C32" s="168" t="s">
        <v>125</v>
      </c>
      <c r="D32" s="188"/>
      <c r="E32" s="189"/>
      <c r="F32" s="188"/>
      <c r="G32" s="190"/>
      <c r="H32" s="172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</row>
    <row r="33" spans="1:22" ht="15.75" customHeight="1" x14ac:dyDescent="0.3">
      <c r="A33" s="106"/>
      <c r="B33" s="106"/>
      <c r="C33" s="106"/>
      <c r="D33" s="106"/>
      <c r="E33" s="107"/>
      <c r="F33" s="106"/>
      <c r="G33" s="106"/>
      <c r="H33" s="172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</row>
    <row r="34" spans="1:22" ht="15.75" customHeight="1" x14ac:dyDescent="0.3">
      <c r="A34" s="106"/>
      <c r="B34" s="106"/>
      <c r="C34" s="106"/>
      <c r="D34" s="106"/>
      <c r="E34" s="107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</row>
    <row r="35" spans="1:22" ht="15.75" customHeight="1" x14ac:dyDescent="0.3">
      <c r="E35" s="105"/>
    </row>
    <row r="36" spans="1:22" ht="15.75" customHeight="1" x14ac:dyDescent="0.3">
      <c r="E36" s="105"/>
    </row>
    <row r="37" spans="1:22" ht="15.75" customHeight="1" x14ac:dyDescent="0.3">
      <c r="E37" s="105"/>
    </row>
    <row r="38" spans="1:22" ht="15.75" customHeight="1" x14ac:dyDescent="0.3">
      <c r="E38" s="105"/>
    </row>
    <row r="39" spans="1:22" ht="15.75" customHeight="1" x14ac:dyDescent="0.3">
      <c r="E39" s="105"/>
    </row>
    <row r="40" spans="1:22" ht="15.75" customHeight="1" x14ac:dyDescent="0.3">
      <c r="E40" s="105"/>
    </row>
    <row r="41" spans="1:22" ht="15.75" customHeight="1" x14ac:dyDescent="0.3">
      <c r="E41" s="105"/>
    </row>
    <row r="42" spans="1:22" ht="15" customHeight="1" x14ac:dyDescent="0.3">
      <c r="E42" s="105"/>
    </row>
    <row r="43" spans="1:22" ht="14.25" customHeight="1" x14ac:dyDescent="0.3">
      <c r="E43" s="105"/>
    </row>
    <row r="44" spans="1:22" ht="15" customHeight="1" x14ac:dyDescent="0.3">
      <c r="E44" s="105"/>
    </row>
    <row r="45" spans="1:22" ht="15" customHeight="1" x14ac:dyDescent="0.3">
      <c r="E45" s="105"/>
    </row>
    <row r="46" spans="1:22" ht="15" customHeight="1" x14ac:dyDescent="0.3">
      <c r="E46" s="105"/>
    </row>
    <row r="47" spans="1:22" ht="15" customHeight="1" x14ac:dyDescent="0.3">
      <c r="E47" s="105"/>
    </row>
    <row r="48" spans="1:22" ht="14.25" customHeight="1" x14ac:dyDescent="0.3">
      <c r="E48" s="105"/>
    </row>
    <row r="49" spans="5:5" ht="15" customHeight="1" x14ac:dyDescent="0.3">
      <c r="E49" s="105"/>
    </row>
    <row r="50" spans="5:5" ht="15" customHeight="1" x14ac:dyDescent="0.3">
      <c r="E50" s="105"/>
    </row>
    <row r="51" spans="5:5" ht="15.75" customHeight="1" x14ac:dyDescent="0.3">
      <c r="E51" s="105"/>
    </row>
    <row r="52" spans="5:5" ht="15.75" customHeight="1" x14ac:dyDescent="0.3">
      <c r="E52" s="105"/>
    </row>
    <row r="53" spans="5:5" ht="15.75" customHeight="1" x14ac:dyDescent="0.3">
      <c r="E53" s="105"/>
    </row>
    <row r="54" spans="5:5" ht="15.75" customHeight="1" x14ac:dyDescent="0.3">
      <c r="E54" s="105"/>
    </row>
    <row r="55" spans="5:5" ht="15.75" customHeight="1" x14ac:dyDescent="0.3">
      <c r="E55" s="105"/>
    </row>
    <row r="56" spans="5:5" ht="15.75" customHeight="1" x14ac:dyDescent="0.3">
      <c r="E56" s="105"/>
    </row>
    <row r="57" spans="5:5" ht="15.75" customHeight="1" x14ac:dyDescent="0.3">
      <c r="E57" s="105"/>
    </row>
    <row r="58" spans="5:5" ht="15.75" customHeight="1" x14ac:dyDescent="0.3">
      <c r="E58" s="105"/>
    </row>
    <row r="59" spans="5:5" ht="15.75" customHeight="1" x14ac:dyDescent="0.3">
      <c r="E59" s="105"/>
    </row>
    <row r="60" spans="5:5" ht="15.75" customHeight="1" x14ac:dyDescent="0.3">
      <c r="E60" s="105"/>
    </row>
    <row r="61" spans="5:5" ht="15.75" customHeight="1" x14ac:dyDescent="0.3">
      <c r="E61" s="105"/>
    </row>
    <row r="62" spans="5:5" ht="15.75" customHeight="1" x14ac:dyDescent="0.3">
      <c r="E62" s="105"/>
    </row>
    <row r="63" spans="5:5" ht="15.75" customHeight="1" x14ac:dyDescent="0.3">
      <c r="E63" s="105"/>
    </row>
    <row r="64" spans="5:5" ht="15.75" customHeight="1" x14ac:dyDescent="0.3">
      <c r="E64" s="105"/>
    </row>
    <row r="65" spans="5:5" ht="15.75" customHeight="1" x14ac:dyDescent="0.3">
      <c r="E65" s="105"/>
    </row>
    <row r="66" spans="5:5" ht="15.75" customHeight="1" x14ac:dyDescent="0.3">
      <c r="E66" s="105"/>
    </row>
    <row r="67" spans="5:5" ht="15.75" customHeight="1" x14ac:dyDescent="0.3">
      <c r="E67" s="105"/>
    </row>
    <row r="68" spans="5:5" ht="15.75" customHeight="1" x14ac:dyDescent="0.3">
      <c r="E68" s="105"/>
    </row>
    <row r="69" spans="5:5" ht="15.75" customHeight="1" x14ac:dyDescent="0.3">
      <c r="E69" s="105"/>
    </row>
    <row r="70" spans="5:5" ht="15.75" customHeight="1" x14ac:dyDescent="0.3">
      <c r="E70" s="105"/>
    </row>
    <row r="71" spans="5:5" ht="15.75" customHeight="1" x14ac:dyDescent="0.3">
      <c r="E71" s="105"/>
    </row>
    <row r="72" spans="5:5" ht="15.75" customHeight="1" x14ac:dyDescent="0.3">
      <c r="E72" s="105"/>
    </row>
    <row r="73" spans="5:5" ht="15.75" customHeight="1" x14ac:dyDescent="0.3">
      <c r="E73" s="105"/>
    </row>
    <row r="74" spans="5:5" ht="15.75" customHeight="1" x14ac:dyDescent="0.3">
      <c r="E74" s="105"/>
    </row>
    <row r="75" spans="5:5" ht="15.75" customHeight="1" x14ac:dyDescent="0.3">
      <c r="E75" s="105"/>
    </row>
    <row r="76" spans="5:5" ht="15.75" customHeight="1" x14ac:dyDescent="0.3">
      <c r="E76" s="105"/>
    </row>
    <row r="77" spans="5:5" ht="15.75" customHeight="1" x14ac:dyDescent="0.3">
      <c r="E77" s="105"/>
    </row>
    <row r="78" spans="5:5" ht="15.75" customHeight="1" x14ac:dyDescent="0.3">
      <c r="E78" s="105"/>
    </row>
    <row r="79" spans="5:5" ht="15.75" customHeight="1" x14ac:dyDescent="0.3">
      <c r="E79" s="105"/>
    </row>
    <row r="80" spans="5:5" ht="15.75" customHeight="1" x14ac:dyDescent="0.3">
      <c r="E80" s="105"/>
    </row>
    <row r="81" spans="5:5" ht="15.75" customHeight="1" x14ac:dyDescent="0.3">
      <c r="E81" s="105"/>
    </row>
    <row r="82" spans="5:5" ht="15.75" customHeight="1" x14ac:dyDescent="0.3">
      <c r="E82" s="105"/>
    </row>
    <row r="83" spans="5:5" ht="15.75" customHeight="1" x14ac:dyDescent="0.3">
      <c r="E83" s="105"/>
    </row>
    <row r="84" spans="5:5" ht="15.75" customHeight="1" x14ac:dyDescent="0.3">
      <c r="E84" s="105"/>
    </row>
    <row r="85" spans="5:5" ht="15.75" customHeight="1" x14ac:dyDescent="0.3">
      <c r="E85" s="105"/>
    </row>
    <row r="86" spans="5:5" ht="15.75" customHeight="1" x14ac:dyDescent="0.3">
      <c r="E86" s="105"/>
    </row>
    <row r="87" spans="5:5" ht="15.75" customHeight="1" x14ac:dyDescent="0.3">
      <c r="E87" s="105"/>
    </row>
    <row r="88" spans="5:5" ht="15.75" customHeight="1" x14ac:dyDescent="0.3">
      <c r="E88" s="105"/>
    </row>
    <row r="89" spans="5:5" ht="15.75" customHeight="1" x14ac:dyDescent="0.3">
      <c r="E89" s="105"/>
    </row>
    <row r="90" spans="5:5" ht="15.75" customHeight="1" x14ac:dyDescent="0.3">
      <c r="E90" s="105"/>
    </row>
    <row r="91" spans="5:5" ht="15.75" customHeight="1" x14ac:dyDescent="0.3">
      <c r="E91" s="105"/>
    </row>
    <row r="92" spans="5:5" ht="15.75" customHeight="1" x14ac:dyDescent="0.3">
      <c r="E92" s="105"/>
    </row>
    <row r="93" spans="5:5" ht="15.75" customHeight="1" x14ac:dyDescent="0.3">
      <c r="E93" s="105"/>
    </row>
    <row r="94" spans="5:5" ht="15.75" customHeight="1" x14ac:dyDescent="0.3">
      <c r="E94" s="105"/>
    </row>
    <row r="95" spans="5:5" ht="15.75" customHeight="1" x14ac:dyDescent="0.3">
      <c r="E95" s="105"/>
    </row>
    <row r="96" spans="5:5" ht="15.75" customHeight="1" x14ac:dyDescent="0.3">
      <c r="E96" s="105"/>
    </row>
    <row r="97" spans="5:5" ht="15.75" customHeight="1" x14ac:dyDescent="0.3">
      <c r="E97" s="105"/>
    </row>
    <row r="98" spans="5:5" ht="15.75" customHeight="1" x14ac:dyDescent="0.3">
      <c r="E98" s="105"/>
    </row>
    <row r="99" spans="5:5" ht="15.75" customHeight="1" x14ac:dyDescent="0.3">
      <c r="E99" s="105"/>
    </row>
    <row r="100" spans="5:5" ht="15.75" customHeight="1" x14ac:dyDescent="0.3">
      <c r="E100" s="105"/>
    </row>
    <row r="101" spans="5:5" ht="15.75" customHeight="1" x14ac:dyDescent="0.3">
      <c r="E101" s="105"/>
    </row>
    <row r="102" spans="5:5" ht="15.75" customHeight="1" x14ac:dyDescent="0.3">
      <c r="E102" s="105"/>
    </row>
    <row r="103" spans="5:5" ht="15.75" customHeight="1" x14ac:dyDescent="0.3">
      <c r="E103" s="105"/>
    </row>
    <row r="104" spans="5:5" ht="15.75" customHeight="1" x14ac:dyDescent="0.3">
      <c r="E104" s="105"/>
    </row>
    <row r="105" spans="5:5" ht="15.75" customHeight="1" x14ac:dyDescent="0.3">
      <c r="E105" s="105"/>
    </row>
    <row r="106" spans="5:5" ht="15.75" customHeight="1" x14ac:dyDescent="0.3">
      <c r="E106" s="105"/>
    </row>
    <row r="107" spans="5:5" ht="15.75" customHeight="1" x14ac:dyDescent="0.3">
      <c r="E107" s="105"/>
    </row>
    <row r="108" spans="5:5" ht="15.75" customHeight="1" x14ac:dyDescent="0.3">
      <c r="E108" s="105"/>
    </row>
    <row r="109" spans="5:5" ht="15.75" customHeight="1" x14ac:dyDescent="0.3">
      <c r="E109" s="105"/>
    </row>
    <row r="110" spans="5:5" ht="15.75" customHeight="1" x14ac:dyDescent="0.3">
      <c r="E110" s="105"/>
    </row>
    <row r="111" spans="5:5" ht="15.75" customHeight="1" x14ac:dyDescent="0.3">
      <c r="E111" s="105"/>
    </row>
    <row r="112" spans="5:5" ht="15.75" customHeight="1" x14ac:dyDescent="0.3">
      <c r="E112" s="105"/>
    </row>
    <row r="113" spans="5:5" ht="15.75" customHeight="1" x14ac:dyDescent="0.3">
      <c r="E113" s="105"/>
    </row>
    <row r="114" spans="5:5" ht="15.75" customHeight="1" x14ac:dyDescent="0.3">
      <c r="E114" s="105"/>
    </row>
    <row r="115" spans="5:5" ht="15.75" customHeight="1" x14ac:dyDescent="0.3">
      <c r="E115" s="105"/>
    </row>
    <row r="116" spans="5:5" ht="15.75" customHeight="1" x14ac:dyDescent="0.3">
      <c r="E116" s="105"/>
    </row>
    <row r="117" spans="5:5" ht="15.75" customHeight="1" x14ac:dyDescent="0.3">
      <c r="E117" s="105"/>
    </row>
    <row r="118" spans="5:5" ht="15.75" customHeight="1" x14ac:dyDescent="0.3">
      <c r="E118" s="105"/>
    </row>
    <row r="119" spans="5:5" ht="15.75" customHeight="1" x14ac:dyDescent="0.3">
      <c r="E119" s="105"/>
    </row>
    <row r="120" spans="5:5" ht="15.75" customHeight="1" x14ac:dyDescent="0.3">
      <c r="E120" s="105"/>
    </row>
    <row r="121" spans="5:5" ht="15.75" customHeight="1" x14ac:dyDescent="0.3">
      <c r="E121" s="105"/>
    </row>
    <row r="122" spans="5:5" ht="15.75" customHeight="1" x14ac:dyDescent="0.3">
      <c r="E122" s="105"/>
    </row>
    <row r="123" spans="5:5" ht="15.75" customHeight="1" x14ac:dyDescent="0.3">
      <c r="E123" s="105"/>
    </row>
    <row r="124" spans="5:5" ht="15.75" customHeight="1" x14ac:dyDescent="0.3">
      <c r="E124" s="105"/>
    </row>
    <row r="125" spans="5:5" ht="15.75" customHeight="1" x14ac:dyDescent="0.3">
      <c r="E125" s="105"/>
    </row>
    <row r="126" spans="5:5" ht="15.75" customHeight="1" x14ac:dyDescent="0.3">
      <c r="E126" s="105"/>
    </row>
    <row r="127" spans="5:5" ht="15.75" customHeight="1" x14ac:dyDescent="0.3">
      <c r="E127" s="105"/>
    </row>
    <row r="128" spans="5:5" ht="15.75" customHeight="1" x14ac:dyDescent="0.3">
      <c r="E128" s="105"/>
    </row>
    <row r="129" spans="5:5" ht="15.75" customHeight="1" x14ac:dyDescent="0.3">
      <c r="E129" s="105"/>
    </row>
    <row r="130" spans="5:5" ht="15.75" customHeight="1" x14ac:dyDescent="0.3">
      <c r="E130" s="105"/>
    </row>
    <row r="131" spans="5:5" ht="15.75" customHeight="1" x14ac:dyDescent="0.3">
      <c r="E131" s="105"/>
    </row>
    <row r="132" spans="5:5" ht="15.75" customHeight="1" x14ac:dyDescent="0.3">
      <c r="E132" s="105"/>
    </row>
    <row r="133" spans="5:5" ht="15.75" customHeight="1" x14ac:dyDescent="0.3">
      <c r="E133" s="105"/>
    </row>
    <row r="134" spans="5:5" ht="15.75" customHeight="1" x14ac:dyDescent="0.3">
      <c r="E134" s="105"/>
    </row>
    <row r="135" spans="5:5" ht="15.75" customHeight="1" x14ac:dyDescent="0.3">
      <c r="E135" s="105"/>
    </row>
    <row r="136" spans="5:5" ht="15.75" customHeight="1" x14ac:dyDescent="0.3">
      <c r="E136" s="105"/>
    </row>
    <row r="137" spans="5:5" ht="15.75" customHeight="1" x14ac:dyDescent="0.3">
      <c r="E137" s="105"/>
    </row>
    <row r="138" spans="5:5" ht="15.75" customHeight="1" x14ac:dyDescent="0.3">
      <c r="E138" s="105"/>
    </row>
    <row r="139" spans="5:5" ht="15.75" customHeight="1" x14ac:dyDescent="0.3">
      <c r="E139" s="105"/>
    </row>
    <row r="140" spans="5:5" ht="15.75" customHeight="1" x14ac:dyDescent="0.3">
      <c r="E140" s="105"/>
    </row>
    <row r="141" spans="5:5" ht="15.75" customHeight="1" x14ac:dyDescent="0.3">
      <c r="E141" s="105"/>
    </row>
    <row r="142" spans="5:5" ht="15.75" customHeight="1" x14ac:dyDescent="0.3">
      <c r="E142" s="105"/>
    </row>
    <row r="143" spans="5:5" ht="15.75" customHeight="1" x14ac:dyDescent="0.3">
      <c r="E143" s="105"/>
    </row>
    <row r="144" spans="5:5" ht="15.75" customHeight="1" x14ac:dyDescent="0.3">
      <c r="E144" s="105"/>
    </row>
    <row r="145" spans="5:5" ht="15.75" customHeight="1" x14ac:dyDescent="0.3">
      <c r="E145" s="105"/>
    </row>
    <row r="146" spans="5:5" ht="15.75" customHeight="1" x14ac:dyDescent="0.3">
      <c r="E146" s="105"/>
    </row>
    <row r="147" spans="5:5" ht="15.75" customHeight="1" x14ac:dyDescent="0.3">
      <c r="E147" s="105"/>
    </row>
    <row r="148" spans="5:5" ht="15.75" customHeight="1" x14ac:dyDescent="0.3">
      <c r="E148" s="105"/>
    </row>
    <row r="149" spans="5:5" ht="15.75" customHeight="1" x14ac:dyDescent="0.3">
      <c r="E149" s="105"/>
    </row>
    <row r="150" spans="5:5" ht="15.75" customHeight="1" x14ac:dyDescent="0.3">
      <c r="E150" s="105"/>
    </row>
    <row r="151" spans="5:5" ht="15.75" customHeight="1" x14ac:dyDescent="0.3">
      <c r="E151" s="105"/>
    </row>
    <row r="152" spans="5:5" ht="15.75" customHeight="1" x14ac:dyDescent="0.3">
      <c r="E152" s="105"/>
    </row>
    <row r="153" spans="5:5" ht="15.75" customHeight="1" x14ac:dyDescent="0.3">
      <c r="E153" s="105"/>
    </row>
    <row r="154" spans="5:5" ht="15.75" customHeight="1" x14ac:dyDescent="0.3">
      <c r="E154" s="105"/>
    </row>
    <row r="155" spans="5:5" ht="15.75" customHeight="1" x14ac:dyDescent="0.3">
      <c r="E155" s="105"/>
    </row>
    <row r="156" spans="5:5" ht="15.75" customHeight="1" x14ac:dyDescent="0.3">
      <c r="E156" s="105"/>
    </row>
    <row r="157" spans="5:5" ht="15.75" customHeight="1" x14ac:dyDescent="0.3">
      <c r="E157" s="105"/>
    </row>
    <row r="158" spans="5:5" ht="15.75" customHeight="1" x14ac:dyDescent="0.3">
      <c r="E158" s="105"/>
    </row>
    <row r="159" spans="5:5" ht="15.75" customHeight="1" x14ac:dyDescent="0.3">
      <c r="E159" s="105"/>
    </row>
    <row r="160" spans="5:5" ht="15.75" customHeight="1" x14ac:dyDescent="0.3">
      <c r="E160" s="105"/>
    </row>
    <row r="161" spans="5:5" ht="15.75" customHeight="1" x14ac:dyDescent="0.3">
      <c r="E161" s="105"/>
    </row>
    <row r="162" spans="5:5" ht="15.75" customHeight="1" x14ac:dyDescent="0.3">
      <c r="E162" s="105"/>
    </row>
    <row r="163" spans="5:5" ht="15.75" customHeight="1" x14ac:dyDescent="0.3">
      <c r="E163" s="105"/>
    </row>
    <row r="164" spans="5:5" ht="15.75" customHeight="1" x14ac:dyDescent="0.3">
      <c r="E164" s="105"/>
    </row>
    <row r="165" spans="5:5" ht="15.75" customHeight="1" x14ac:dyDescent="0.3">
      <c r="E165" s="105"/>
    </row>
    <row r="166" spans="5:5" ht="15.75" customHeight="1" x14ac:dyDescent="0.3">
      <c r="E166" s="105"/>
    </row>
    <row r="167" spans="5:5" ht="15.75" customHeight="1" x14ac:dyDescent="0.3">
      <c r="E167" s="105"/>
    </row>
    <row r="168" spans="5:5" ht="15.75" customHeight="1" x14ac:dyDescent="0.3">
      <c r="E168" s="105"/>
    </row>
    <row r="169" spans="5:5" ht="15.75" customHeight="1" x14ac:dyDescent="0.3">
      <c r="E169" s="105"/>
    </row>
    <row r="170" spans="5:5" ht="15.75" customHeight="1" x14ac:dyDescent="0.3">
      <c r="E170" s="105"/>
    </row>
    <row r="171" spans="5:5" ht="15.75" customHeight="1" x14ac:dyDescent="0.3">
      <c r="E171" s="105"/>
    </row>
    <row r="172" spans="5:5" ht="15.75" customHeight="1" x14ac:dyDescent="0.3">
      <c r="E172" s="105"/>
    </row>
    <row r="173" spans="5:5" ht="15.75" customHeight="1" x14ac:dyDescent="0.3">
      <c r="E173" s="105"/>
    </row>
    <row r="174" spans="5:5" ht="15.75" customHeight="1" x14ac:dyDescent="0.3">
      <c r="E174" s="105"/>
    </row>
    <row r="175" spans="5:5" ht="15.75" customHeight="1" x14ac:dyDescent="0.3">
      <c r="E175" s="105"/>
    </row>
    <row r="176" spans="5:5" ht="15.75" customHeight="1" x14ac:dyDescent="0.3">
      <c r="E176" s="105"/>
    </row>
    <row r="177" spans="5:5" ht="15.75" customHeight="1" x14ac:dyDescent="0.3">
      <c r="E177" s="105"/>
    </row>
    <row r="178" spans="5:5" ht="15.75" customHeight="1" x14ac:dyDescent="0.3">
      <c r="E178" s="105"/>
    </row>
    <row r="179" spans="5:5" ht="15.75" customHeight="1" x14ac:dyDescent="0.3">
      <c r="E179" s="105"/>
    </row>
    <row r="180" spans="5:5" ht="15.75" customHeight="1" x14ac:dyDescent="0.3">
      <c r="E180" s="105"/>
    </row>
    <row r="181" spans="5:5" ht="15.75" customHeight="1" x14ac:dyDescent="0.3">
      <c r="E181" s="105"/>
    </row>
    <row r="182" spans="5:5" ht="15.75" customHeight="1" x14ac:dyDescent="0.3">
      <c r="E182" s="105"/>
    </row>
    <row r="183" spans="5:5" ht="15.75" customHeight="1" x14ac:dyDescent="0.3">
      <c r="E183" s="105"/>
    </row>
    <row r="184" spans="5:5" ht="15.75" customHeight="1" x14ac:dyDescent="0.3">
      <c r="E184" s="105"/>
    </row>
    <row r="185" spans="5:5" ht="15.75" customHeight="1" x14ac:dyDescent="0.3">
      <c r="E185" s="105"/>
    </row>
    <row r="186" spans="5:5" ht="15.75" customHeight="1" x14ac:dyDescent="0.3">
      <c r="E186" s="105"/>
    </row>
    <row r="187" spans="5:5" ht="15.75" customHeight="1" x14ac:dyDescent="0.3">
      <c r="E187" s="105"/>
    </row>
    <row r="188" spans="5:5" ht="15.75" customHeight="1" x14ac:dyDescent="0.3">
      <c r="E188" s="105"/>
    </row>
    <row r="189" spans="5:5" ht="15.75" customHeight="1" x14ac:dyDescent="0.3">
      <c r="E189" s="105"/>
    </row>
    <row r="190" spans="5:5" ht="15.75" customHeight="1" x14ac:dyDescent="0.3">
      <c r="E190" s="105"/>
    </row>
    <row r="191" spans="5:5" ht="15.75" customHeight="1" x14ac:dyDescent="0.3">
      <c r="E191" s="105"/>
    </row>
    <row r="192" spans="5:5" ht="15.75" customHeight="1" x14ac:dyDescent="0.3">
      <c r="E192" s="105"/>
    </row>
    <row r="193" spans="5:5" ht="15.75" customHeight="1" x14ac:dyDescent="0.3">
      <c r="E193" s="105"/>
    </row>
    <row r="194" spans="5:5" ht="15.75" customHeight="1" x14ac:dyDescent="0.3">
      <c r="E194" s="105"/>
    </row>
    <row r="195" spans="5:5" ht="15.75" customHeight="1" x14ac:dyDescent="0.3">
      <c r="E195" s="105"/>
    </row>
    <row r="196" spans="5:5" ht="15.75" customHeight="1" x14ac:dyDescent="0.3">
      <c r="E196" s="105"/>
    </row>
    <row r="197" spans="5:5" ht="15.75" customHeight="1" x14ac:dyDescent="0.3">
      <c r="E197" s="105"/>
    </row>
    <row r="198" spans="5:5" ht="15.75" customHeight="1" x14ac:dyDescent="0.3">
      <c r="E198" s="105"/>
    </row>
    <row r="199" spans="5:5" ht="15.75" customHeight="1" x14ac:dyDescent="0.3">
      <c r="E199" s="105"/>
    </row>
    <row r="200" spans="5:5" ht="15.75" customHeight="1" x14ac:dyDescent="0.3">
      <c r="E200" s="105"/>
    </row>
    <row r="201" spans="5:5" ht="15.75" customHeight="1" x14ac:dyDescent="0.3">
      <c r="E201" s="105"/>
    </row>
    <row r="202" spans="5:5" ht="15.75" customHeight="1" x14ac:dyDescent="0.3">
      <c r="E202" s="105"/>
    </row>
    <row r="203" spans="5:5" ht="15.75" customHeight="1" x14ac:dyDescent="0.3">
      <c r="E203" s="105"/>
    </row>
    <row r="204" spans="5:5" ht="15.75" customHeight="1" x14ac:dyDescent="0.3">
      <c r="E204" s="105"/>
    </row>
    <row r="205" spans="5:5" ht="15.75" customHeight="1" x14ac:dyDescent="0.3">
      <c r="E205" s="105"/>
    </row>
    <row r="206" spans="5:5" ht="15.75" customHeight="1" x14ac:dyDescent="0.3">
      <c r="E206" s="105"/>
    </row>
    <row r="207" spans="5:5" ht="15.75" customHeight="1" x14ac:dyDescent="0.3">
      <c r="E207" s="105"/>
    </row>
    <row r="208" spans="5:5" ht="15.75" customHeight="1" x14ac:dyDescent="0.3">
      <c r="E208" s="105"/>
    </row>
    <row r="209" spans="5:5" ht="15.75" customHeight="1" x14ac:dyDescent="0.3">
      <c r="E209" s="105"/>
    </row>
    <row r="210" spans="5:5" ht="15.75" customHeight="1" x14ac:dyDescent="0.3">
      <c r="E210" s="105"/>
    </row>
    <row r="211" spans="5:5" ht="15.75" customHeight="1" x14ac:dyDescent="0.3">
      <c r="E211" s="105"/>
    </row>
    <row r="212" spans="5:5" ht="15.75" customHeight="1" x14ac:dyDescent="0.3">
      <c r="E212" s="105"/>
    </row>
    <row r="213" spans="5:5" ht="15.75" customHeight="1" x14ac:dyDescent="0.3">
      <c r="E213" s="105"/>
    </row>
    <row r="214" spans="5:5" ht="15.75" customHeight="1" x14ac:dyDescent="0.3">
      <c r="E214" s="105"/>
    </row>
    <row r="215" spans="5:5" ht="15.75" customHeight="1" x14ac:dyDescent="0.3">
      <c r="E215" s="105"/>
    </row>
    <row r="216" spans="5:5" ht="15.75" customHeight="1" x14ac:dyDescent="0.3">
      <c r="E216" s="105"/>
    </row>
    <row r="217" spans="5:5" ht="15.75" customHeight="1" x14ac:dyDescent="0.3">
      <c r="E217" s="105"/>
    </row>
    <row r="218" spans="5:5" ht="15.75" customHeight="1" x14ac:dyDescent="0.3">
      <c r="E218" s="105"/>
    </row>
    <row r="219" spans="5:5" ht="15.75" customHeight="1" x14ac:dyDescent="0.3">
      <c r="E219" s="105"/>
    </row>
    <row r="220" spans="5:5" ht="15.75" customHeight="1" x14ac:dyDescent="0.3">
      <c r="E220" s="105"/>
    </row>
    <row r="221" spans="5:5" ht="15.75" customHeight="1" x14ac:dyDescent="0.3">
      <c r="E221" s="105"/>
    </row>
    <row r="222" spans="5:5" ht="15.75" customHeight="1" x14ac:dyDescent="0.3">
      <c r="E222" s="105"/>
    </row>
    <row r="223" spans="5:5" ht="15.75" customHeight="1" x14ac:dyDescent="0.3">
      <c r="E223" s="105"/>
    </row>
    <row r="224" spans="5:5" ht="15.75" customHeight="1" x14ac:dyDescent="0.3">
      <c r="E224" s="105"/>
    </row>
    <row r="225" spans="5:5" ht="15.75" customHeight="1" x14ac:dyDescent="0.3">
      <c r="E225" s="105"/>
    </row>
    <row r="226" spans="5:5" ht="15.75" customHeight="1" x14ac:dyDescent="0.3">
      <c r="E226" s="105"/>
    </row>
    <row r="227" spans="5:5" ht="15.75" customHeight="1" x14ac:dyDescent="0.3">
      <c r="E227" s="105"/>
    </row>
    <row r="228" spans="5:5" ht="15.75" customHeight="1" x14ac:dyDescent="0.3">
      <c r="E228" s="105"/>
    </row>
    <row r="229" spans="5:5" ht="15.75" customHeight="1" x14ac:dyDescent="0.3">
      <c r="E229" s="105"/>
    </row>
    <row r="230" spans="5:5" ht="15.75" customHeight="1" x14ac:dyDescent="0.3">
      <c r="E230" s="105"/>
    </row>
    <row r="231" spans="5:5" ht="15.75" customHeight="1" x14ac:dyDescent="0.3">
      <c r="E231" s="105"/>
    </row>
    <row r="232" spans="5:5" ht="15.75" customHeight="1" x14ac:dyDescent="0.3">
      <c r="E232" s="105"/>
    </row>
    <row r="233" spans="5:5" ht="15.75" customHeight="1" x14ac:dyDescent="0.3">
      <c r="E233" s="105"/>
    </row>
    <row r="234" spans="5:5" ht="15.75" customHeight="1" x14ac:dyDescent="0.3">
      <c r="E234" s="105"/>
    </row>
    <row r="235" spans="5:5" ht="15.75" customHeight="1" x14ac:dyDescent="0.3">
      <c r="E235" s="105"/>
    </row>
    <row r="236" spans="5:5" ht="15.75" customHeight="1" x14ac:dyDescent="0.3">
      <c r="E236" s="105"/>
    </row>
    <row r="237" spans="5:5" ht="15.75" customHeight="1" x14ac:dyDescent="0.3">
      <c r="E237" s="105"/>
    </row>
    <row r="238" spans="5:5" ht="15.75" customHeight="1" x14ac:dyDescent="0.3">
      <c r="E238" s="105"/>
    </row>
    <row r="239" spans="5:5" ht="15.75" customHeight="1" x14ac:dyDescent="0.3">
      <c r="E239" s="105"/>
    </row>
    <row r="240" spans="5:5" ht="15.75" customHeight="1" x14ac:dyDescent="0.3">
      <c r="E240" s="105"/>
    </row>
    <row r="241" spans="5:5" ht="15.75" customHeight="1" x14ac:dyDescent="0.3">
      <c r="E241" s="105"/>
    </row>
    <row r="242" spans="5:5" ht="15.75" customHeight="1" x14ac:dyDescent="0.3">
      <c r="E242" s="105"/>
    </row>
    <row r="243" spans="5:5" ht="15.75" customHeight="1" x14ac:dyDescent="0.3">
      <c r="E243" s="105"/>
    </row>
    <row r="244" spans="5:5" ht="15.75" customHeight="1" x14ac:dyDescent="0.3">
      <c r="E244" s="105"/>
    </row>
    <row r="245" spans="5:5" ht="15.75" customHeight="1" x14ac:dyDescent="0.3">
      <c r="E245" s="105"/>
    </row>
    <row r="246" spans="5:5" ht="15.75" customHeight="1" x14ac:dyDescent="0.3">
      <c r="E246" s="105"/>
    </row>
    <row r="247" spans="5:5" ht="15.75" customHeight="1" x14ac:dyDescent="0.3">
      <c r="E247" s="105"/>
    </row>
    <row r="248" spans="5:5" ht="15.75" customHeight="1" x14ac:dyDescent="0.3">
      <c r="E248" s="105"/>
    </row>
    <row r="249" spans="5:5" ht="15.75" customHeight="1" x14ac:dyDescent="0.3">
      <c r="E249" s="105"/>
    </row>
    <row r="250" spans="5:5" ht="15.75" customHeight="1" x14ac:dyDescent="0.3">
      <c r="E250" s="105"/>
    </row>
    <row r="251" spans="5:5" ht="15.75" customHeight="1" x14ac:dyDescent="0.3">
      <c r="E251" s="105"/>
    </row>
    <row r="252" spans="5:5" ht="15.75" customHeight="1" x14ac:dyDescent="0.3">
      <c r="E252" s="105"/>
    </row>
    <row r="253" spans="5:5" ht="15.75" customHeight="1" x14ac:dyDescent="0.3">
      <c r="E253" s="105"/>
    </row>
    <row r="254" spans="5:5" ht="15.75" customHeight="1" x14ac:dyDescent="0.3">
      <c r="E254" s="105"/>
    </row>
    <row r="255" spans="5:5" ht="15.75" customHeight="1" x14ac:dyDescent="0.3">
      <c r="E255" s="105"/>
    </row>
    <row r="256" spans="5:5" ht="15.75" customHeight="1" x14ac:dyDescent="0.3">
      <c r="E256" s="105"/>
    </row>
    <row r="257" spans="5:5" ht="15.75" customHeight="1" x14ac:dyDescent="0.3">
      <c r="E257" s="105"/>
    </row>
    <row r="258" spans="5:5" ht="15.75" customHeight="1" x14ac:dyDescent="0.3">
      <c r="E258" s="105"/>
    </row>
    <row r="259" spans="5:5" ht="15.75" customHeight="1" x14ac:dyDescent="0.3">
      <c r="E259" s="105"/>
    </row>
    <row r="260" spans="5:5" ht="15.75" customHeight="1" x14ac:dyDescent="0.3">
      <c r="E260" s="105"/>
    </row>
    <row r="261" spans="5:5" ht="15.75" customHeight="1" x14ac:dyDescent="0.3">
      <c r="E261" s="105"/>
    </row>
    <row r="262" spans="5:5" ht="15.75" customHeight="1" x14ac:dyDescent="0.3">
      <c r="E262" s="105"/>
    </row>
    <row r="263" spans="5:5" ht="15.75" customHeight="1" x14ac:dyDescent="0.3">
      <c r="E263" s="105"/>
    </row>
    <row r="264" spans="5:5" ht="15.75" customHeight="1" x14ac:dyDescent="0.3">
      <c r="E264" s="105"/>
    </row>
    <row r="265" spans="5:5" ht="15.75" customHeight="1" x14ac:dyDescent="0.3">
      <c r="E265" s="105"/>
    </row>
    <row r="266" spans="5:5" ht="15.75" customHeight="1" x14ac:dyDescent="0.3">
      <c r="E266" s="105"/>
    </row>
    <row r="267" spans="5:5" ht="15.75" customHeight="1" x14ac:dyDescent="0.3">
      <c r="E267" s="105"/>
    </row>
    <row r="268" spans="5:5" ht="15.75" customHeight="1" x14ac:dyDescent="0.3">
      <c r="E268" s="105"/>
    </row>
    <row r="269" spans="5:5" ht="15.75" customHeight="1" x14ac:dyDescent="0.3">
      <c r="E269" s="105"/>
    </row>
    <row r="270" spans="5:5" ht="15.75" customHeight="1" x14ac:dyDescent="0.3">
      <c r="E270" s="105"/>
    </row>
    <row r="271" spans="5:5" ht="15.75" customHeight="1" x14ac:dyDescent="0.3">
      <c r="E271" s="105"/>
    </row>
    <row r="272" spans="5:5" ht="15.75" customHeight="1" x14ac:dyDescent="0.3">
      <c r="E272" s="105"/>
    </row>
    <row r="273" spans="5:5" ht="15.75" customHeight="1" x14ac:dyDescent="0.3">
      <c r="E273" s="105"/>
    </row>
    <row r="274" spans="5:5" ht="15.75" customHeight="1" x14ac:dyDescent="0.3">
      <c r="E274" s="105"/>
    </row>
    <row r="275" spans="5:5" ht="15.75" customHeight="1" x14ac:dyDescent="0.3">
      <c r="E275" s="105"/>
    </row>
    <row r="276" spans="5:5" ht="15.75" customHeight="1" x14ac:dyDescent="0.3">
      <c r="E276" s="105"/>
    </row>
    <row r="277" spans="5:5" ht="15.75" customHeight="1" x14ac:dyDescent="0.3">
      <c r="E277" s="105"/>
    </row>
    <row r="278" spans="5:5" ht="15.75" customHeight="1" x14ac:dyDescent="0.3">
      <c r="E278" s="105"/>
    </row>
    <row r="279" spans="5:5" ht="15.75" customHeight="1" x14ac:dyDescent="0.3">
      <c r="E279" s="105"/>
    </row>
    <row r="280" spans="5:5" ht="15.75" customHeight="1" x14ac:dyDescent="0.3">
      <c r="E280" s="105"/>
    </row>
    <row r="281" spans="5:5" ht="15.75" customHeight="1" x14ac:dyDescent="0.3">
      <c r="E281" s="105"/>
    </row>
    <row r="282" spans="5:5" ht="15.75" customHeight="1" x14ac:dyDescent="0.3">
      <c r="E282" s="105"/>
    </row>
    <row r="283" spans="5:5" ht="15.75" customHeight="1" x14ac:dyDescent="0.3">
      <c r="E283" s="105"/>
    </row>
    <row r="284" spans="5:5" ht="15.75" customHeight="1" x14ac:dyDescent="0.3">
      <c r="E284" s="105"/>
    </row>
    <row r="285" spans="5:5" ht="15.75" customHeight="1" x14ac:dyDescent="0.3">
      <c r="E285" s="105"/>
    </row>
    <row r="286" spans="5:5" ht="15.75" customHeight="1" x14ac:dyDescent="0.3">
      <c r="E286" s="105"/>
    </row>
    <row r="287" spans="5:5" ht="15.75" customHeight="1" x14ac:dyDescent="0.3">
      <c r="E287" s="105"/>
    </row>
    <row r="288" spans="5:5" ht="15.75" customHeight="1" x14ac:dyDescent="0.3">
      <c r="E288" s="105"/>
    </row>
    <row r="289" spans="5:5" ht="15.75" customHeight="1" x14ac:dyDescent="0.3">
      <c r="E289" s="105"/>
    </row>
    <row r="290" spans="5:5" ht="15.75" customHeight="1" x14ac:dyDescent="0.3">
      <c r="E290" s="105"/>
    </row>
    <row r="291" spans="5:5" ht="15.75" customHeight="1" x14ac:dyDescent="0.3">
      <c r="E291" s="105"/>
    </row>
    <row r="292" spans="5:5" ht="15.75" customHeight="1" x14ac:dyDescent="0.3">
      <c r="E292" s="105"/>
    </row>
    <row r="293" spans="5:5" ht="15.75" customHeight="1" x14ac:dyDescent="0.3">
      <c r="E293" s="105"/>
    </row>
    <row r="294" spans="5:5" ht="15.75" customHeight="1" x14ac:dyDescent="0.3">
      <c r="E294" s="105"/>
    </row>
    <row r="295" spans="5:5" ht="15.75" customHeight="1" x14ac:dyDescent="0.3">
      <c r="E295" s="105"/>
    </row>
    <row r="296" spans="5:5" ht="15.75" customHeight="1" x14ac:dyDescent="0.3">
      <c r="E296" s="105"/>
    </row>
    <row r="297" spans="5:5" ht="15.75" customHeight="1" x14ac:dyDescent="0.3">
      <c r="E297" s="105"/>
    </row>
    <row r="298" spans="5:5" ht="15.75" customHeight="1" x14ac:dyDescent="0.3">
      <c r="E298" s="105"/>
    </row>
    <row r="299" spans="5:5" ht="15.75" customHeight="1" x14ac:dyDescent="0.3">
      <c r="E299" s="105"/>
    </row>
    <row r="300" spans="5:5" ht="15.75" customHeight="1" x14ac:dyDescent="0.3">
      <c r="E300" s="105"/>
    </row>
    <row r="301" spans="5:5" ht="15.75" customHeight="1" x14ac:dyDescent="0.3">
      <c r="E301" s="105"/>
    </row>
    <row r="302" spans="5:5" ht="15.75" customHeight="1" x14ac:dyDescent="0.3">
      <c r="E302" s="105"/>
    </row>
    <row r="303" spans="5:5" ht="15.75" customHeight="1" x14ac:dyDescent="0.3">
      <c r="E303" s="105"/>
    </row>
    <row r="304" spans="5:5" ht="15.75" customHeight="1" x14ac:dyDescent="0.3">
      <c r="E304" s="105"/>
    </row>
    <row r="305" spans="5:5" ht="15.75" customHeight="1" x14ac:dyDescent="0.3">
      <c r="E305" s="105"/>
    </row>
    <row r="306" spans="5:5" ht="15.75" customHeight="1" x14ac:dyDescent="0.3">
      <c r="E306" s="105"/>
    </row>
    <row r="307" spans="5:5" ht="15.75" customHeight="1" x14ac:dyDescent="0.3">
      <c r="E307" s="105"/>
    </row>
    <row r="308" spans="5:5" ht="15.75" customHeight="1" x14ac:dyDescent="0.3">
      <c r="E308" s="105"/>
    </row>
    <row r="309" spans="5:5" ht="15.75" customHeight="1" x14ac:dyDescent="0.3">
      <c r="E309" s="105"/>
    </row>
    <row r="310" spans="5:5" ht="15.75" customHeight="1" x14ac:dyDescent="0.3">
      <c r="E310" s="105"/>
    </row>
    <row r="311" spans="5:5" ht="15.75" customHeight="1" x14ac:dyDescent="0.3">
      <c r="E311" s="105"/>
    </row>
    <row r="312" spans="5:5" ht="15.75" customHeight="1" x14ac:dyDescent="0.3">
      <c r="E312" s="105"/>
    </row>
    <row r="313" spans="5:5" ht="15.75" customHeight="1" x14ac:dyDescent="0.3">
      <c r="E313" s="105"/>
    </row>
    <row r="314" spans="5:5" ht="15.75" customHeight="1" x14ac:dyDescent="0.3">
      <c r="E314" s="105"/>
    </row>
    <row r="315" spans="5:5" ht="15.75" customHeight="1" x14ac:dyDescent="0.3">
      <c r="E315" s="105"/>
    </row>
    <row r="316" spans="5:5" ht="15.75" customHeight="1" x14ac:dyDescent="0.3">
      <c r="E316" s="105"/>
    </row>
    <row r="317" spans="5:5" ht="15.75" customHeight="1" x14ac:dyDescent="0.3">
      <c r="E317" s="105"/>
    </row>
    <row r="318" spans="5:5" ht="15.75" customHeight="1" x14ac:dyDescent="0.3">
      <c r="E318" s="105"/>
    </row>
    <row r="319" spans="5:5" ht="15.75" customHeight="1" x14ac:dyDescent="0.3">
      <c r="E319" s="105"/>
    </row>
    <row r="320" spans="5:5" ht="15.75" customHeight="1" x14ac:dyDescent="0.3">
      <c r="E320" s="105"/>
    </row>
    <row r="321" spans="5:5" ht="15.75" customHeight="1" x14ac:dyDescent="0.3">
      <c r="E321" s="105"/>
    </row>
    <row r="322" spans="5:5" ht="15.75" customHeight="1" x14ac:dyDescent="0.3">
      <c r="E322" s="105"/>
    </row>
    <row r="323" spans="5:5" ht="15.75" customHeight="1" x14ac:dyDescent="0.3">
      <c r="E323" s="105"/>
    </row>
    <row r="324" spans="5:5" ht="15.75" customHeight="1" x14ac:dyDescent="0.3">
      <c r="E324" s="105"/>
    </row>
    <row r="325" spans="5:5" ht="15.75" customHeight="1" x14ac:dyDescent="0.3">
      <c r="E325" s="105"/>
    </row>
    <row r="326" spans="5:5" ht="15.75" customHeight="1" x14ac:dyDescent="0.3">
      <c r="E326" s="105"/>
    </row>
    <row r="327" spans="5:5" ht="15.75" customHeight="1" x14ac:dyDescent="0.3">
      <c r="E327" s="105"/>
    </row>
    <row r="328" spans="5:5" ht="15.75" customHeight="1" x14ac:dyDescent="0.3">
      <c r="E328" s="105"/>
    </row>
    <row r="329" spans="5:5" ht="15.75" customHeight="1" x14ac:dyDescent="0.3">
      <c r="E329" s="105"/>
    </row>
    <row r="330" spans="5:5" ht="15.75" customHeight="1" x14ac:dyDescent="0.3">
      <c r="E330" s="105"/>
    </row>
    <row r="331" spans="5:5" ht="15.75" customHeight="1" x14ac:dyDescent="0.3">
      <c r="E331" s="105"/>
    </row>
    <row r="332" spans="5:5" ht="15.75" customHeight="1" x14ac:dyDescent="0.3">
      <c r="E332" s="105"/>
    </row>
    <row r="333" spans="5:5" ht="15.75" customHeight="1" x14ac:dyDescent="0.3">
      <c r="E333" s="105"/>
    </row>
    <row r="334" spans="5:5" ht="15.75" customHeight="1" x14ac:dyDescent="0.3">
      <c r="E334" s="105"/>
    </row>
    <row r="335" spans="5:5" ht="15.75" customHeight="1" x14ac:dyDescent="0.3">
      <c r="E335" s="105"/>
    </row>
    <row r="336" spans="5:5" ht="15.75" customHeight="1" x14ac:dyDescent="0.3">
      <c r="E336" s="105"/>
    </row>
    <row r="337" spans="5:5" ht="15.75" customHeight="1" x14ac:dyDescent="0.3">
      <c r="E337" s="105"/>
    </row>
    <row r="338" spans="5:5" ht="15.75" customHeight="1" x14ac:dyDescent="0.3">
      <c r="E338" s="105"/>
    </row>
    <row r="339" spans="5:5" ht="15.75" customHeight="1" x14ac:dyDescent="0.3">
      <c r="E339" s="105"/>
    </row>
    <row r="340" spans="5:5" ht="15.75" customHeight="1" x14ac:dyDescent="0.3">
      <c r="E340" s="105"/>
    </row>
    <row r="341" spans="5:5" ht="15.75" customHeight="1" x14ac:dyDescent="0.3">
      <c r="E341" s="105"/>
    </row>
    <row r="342" spans="5:5" ht="15.75" customHeight="1" x14ac:dyDescent="0.3">
      <c r="E342" s="105"/>
    </row>
    <row r="343" spans="5:5" ht="15.75" customHeight="1" x14ac:dyDescent="0.3">
      <c r="E343" s="105"/>
    </row>
    <row r="344" spans="5:5" ht="15.75" customHeight="1" x14ac:dyDescent="0.3">
      <c r="E344" s="105"/>
    </row>
    <row r="345" spans="5:5" ht="15.75" customHeight="1" x14ac:dyDescent="0.3">
      <c r="E345" s="105"/>
    </row>
    <row r="346" spans="5:5" ht="15.75" customHeight="1" x14ac:dyDescent="0.3">
      <c r="E346" s="105"/>
    </row>
    <row r="347" spans="5:5" ht="15.75" customHeight="1" x14ac:dyDescent="0.3">
      <c r="E347" s="105"/>
    </row>
    <row r="348" spans="5:5" ht="15.75" customHeight="1" x14ac:dyDescent="0.3">
      <c r="E348" s="105"/>
    </row>
    <row r="349" spans="5:5" ht="15.75" customHeight="1" x14ac:dyDescent="0.3">
      <c r="E349" s="105"/>
    </row>
    <row r="350" spans="5:5" ht="15.75" customHeight="1" x14ac:dyDescent="0.3">
      <c r="E350" s="105"/>
    </row>
    <row r="351" spans="5:5" ht="15.75" customHeight="1" x14ac:dyDescent="0.3">
      <c r="E351" s="105"/>
    </row>
    <row r="352" spans="5:5" ht="15.75" customHeight="1" x14ac:dyDescent="0.3">
      <c r="E352" s="105"/>
    </row>
    <row r="353" spans="5:5" ht="15.75" customHeight="1" x14ac:dyDescent="0.3">
      <c r="E353" s="105"/>
    </row>
    <row r="354" spans="5:5" ht="15.75" customHeight="1" x14ac:dyDescent="0.3">
      <c r="E354" s="105"/>
    </row>
    <row r="355" spans="5:5" ht="15.75" customHeight="1" x14ac:dyDescent="0.3">
      <c r="E355" s="105"/>
    </row>
    <row r="356" spans="5:5" ht="15.75" customHeight="1" x14ac:dyDescent="0.3">
      <c r="E356" s="105"/>
    </row>
    <row r="357" spans="5:5" ht="15.75" customHeight="1" x14ac:dyDescent="0.3">
      <c r="E357" s="105"/>
    </row>
    <row r="358" spans="5:5" ht="15.75" customHeight="1" x14ac:dyDescent="0.3">
      <c r="E358" s="105"/>
    </row>
    <row r="359" spans="5:5" ht="15.75" customHeight="1" x14ac:dyDescent="0.3">
      <c r="E359" s="105"/>
    </row>
    <row r="360" spans="5:5" ht="15.75" customHeight="1" x14ac:dyDescent="0.3">
      <c r="E360" s="105"/>
    </row>
    <row r="361" spans="5:5" ht="15.75" customHeight="1" x14ac:dyDescent="0.3">
      <c r="E361" s="105"/>
    </row>
    <row r="362" spans="5:5" ht="15.75" customHeight="1" x14ac:dyDescent="0.3">
      <c r="E362" s="105"/>
    </row>
    <row r="363" spans="5:5" ht="15.75" customHeight="1" x14ac:dyDescent="0.3">
      <c r="E363" s="105"/>
    </row>
    <row r="364" spans="5:5" ht="15.75" customHeight="1" x14ac:dyDescent="0.3">
      <c r="E364" s="105"/>
    </row>
    <row r="365" spans="5:5" ht="15.75" customHeight="1" x14ac:dyDescent="0.3">
      <c r="E365" s="105"/>
    </row>
    <row r="366" spans="5:5" ht="15.75" customHeight="1" x14ac:dyDescent="0.3">
      <c r="E366" s="105"/>
    </row>
    <row r="367" spans="5:5" ht="15.75" customHeight="1" x14ac:dyDescent="0.3">
      <c r="E367" s="105"/>
    </row>
    <row r="368" spans="5:5" ht="15.75" customHeight="1" x14ac:dyDescent="0.3">
      <c r="E368" s="105"/>
    </row>
    <row r="369" spans="5:5" ht="15.75" customHeight="1" x14ac:dyDescent="0.3">
      <c r="E369" s="105"/>
    </row>
    <row r="370" spans="5:5" ht="15.75" customHeight="1" x14ac:dyDescent="0.3">
      <c r="E370" s="105"/>
    </row>
    <row r="371" spans="5:5" ht="15.75" customHeight="1" x14ac:dyDescent="0.3">
      <c r="E371" s="105"/>
    </row>
    <row r="372" spans="5:5" ht="15.75" customHeight="1" x14ac:dyDescent="0.3">
      <c r="E372" s="105"/>
    </row>
    <row r="373" spans="5:5" ht="15.75" customHeight="1" x14ac:dyDescent="0.3">
      <c r="E373" s="105"/>
    </row>
    <row r="374" spans="5:5" ht="15.75" customHeight="1" x14ac:dyDescent="0.3">
      <c r="E374" s="105"/>
    </row>
    <row r="375" spans="5:5" ht="15.75" customHeight="1" x14ac:dyDescent="0.3">
      <c r="E375" s="105"/>
    </row>
    <row r="376" spans="5:5" ht="15.75" customHeight="1" x14ac:dyDescent="0.3">
      <c r="E376" s="105"/>
    </row>
    <row r="377" spans="5:5" ht="15.75" customHeight="1" x14ac:dyDescent="0.3">
      <c r="E377" s="105"/>
    </row>
    <row r="378" spans="5:5" ht="15.75" customHeight="1" x14ac:dyDescent="0.3">
      <c r="E378" s="105"/>
    </row>
    <row r="379" spans="5:5" ht="15.75" customHeight="1" x14ac:dyDescent="0.3">
      <c r="E379" s="105"/>
    </row>
    <row r="380" spans="5:5" ht="15.75" customHeight="1" x14ac:dyDescent="0.3">
      <c r="E380" s="105"/>
    </row>
    <row r="381" spans="5:5" ht="15.75" customHeight="1" x14ac:dyDescent="0.3">
      <c r="E381" s="105"/>
    </row>
    <row r="382" spans="5:5" ht="15.75" customHeight="1" x14ac:dyDescent="0.3">
      <c r="E382" s="105"/>
    </row>
    <row r="383" spans="5:5" ht="15.75" customHeight="1" x14ac:dyDescent="0.3">
      <c r="E383" s="105"/>
    </row>
    <row r="384" spans="5:5" ht="15.75" customHeight="1" x14ac:dyDescent="0.3">
      <c r="E384" s="105"/>
    </row>
    <row r="385" spans="5:5" ht="15.75" customHeight="1" x14ac:dyDescent="0.3">
      <c r="E385" s="105"/>
    </row>
    <row r="386" spans="5:5" ht="15.75" customHeight="1" x14ac:dyDescent="0.3">
      <c r="E386" s="105"/>
    </row>
    <row r="387" spans="5:5" ht="15.75" customHeight="1" x14ac:dyDescent="0.3">
      <c r="E387" s="105"/>
    </row>
    <row r="388" spans="5:5" ht="15.75" customHeight="1" x14ac:dyDescent="0.3">
      <c r="E388" s="105"/>
    </row>
    <row r="389" spans="5:5" ht="15.75" customHeight="1" x14ac:dyDescent="0.3">
      <c r="E389" s="105"/>
    </row>
    <row r="390" spans="5:5" ht="15.75" customHeight="1" x14ac:dyDescent="0.3">
      <c r="E390" s="105"/>
    </row>
    <row r="391" spans="5:5" ht="15.75" customHeight="1" x14ac:dyDescent="0.3">
      <c r="E391" s="105"/>
    </row>
    <row r="392" spans="5:5" ht="15.75" customHeight="1" x14ac:dyDescent="0.3">
      <c r="E392" s="105"/>
    </row>
    <row r="393" spans="5:5" ht="15.75" customHeight="1" x14ac:dyDescent="0.3">
      <c r="E393" s="105"/>
    </row>
    <row r="394" spans="5:5" ht="15.75" customHeight="1" x14ac:dyDescent="0.3">
      <c r="E394" s="105"/>
    </row>
    <row r="395" spans="5:5" ht="15.75" customHeight="1" x14ac:dyDescent="0.3">
      <c r="E395" s="105"/>
    </row>
    <row r="396" spans="5:5" ht="15.75" customHeight="1" x14ac:dyDescent="0.3">
      <c r="E396" s="105"/>
    </row>
    <row r="397" spans="5:5" ht="15.75" customHeight="1" x14ac:dyDescent="0.3">
      <c r="E397" s="105"/>
    </row>
    <row r="398" spans="5:5" ht="15.75" customHeight="1" x14ac:dyDescent="0.3">
      <c r="E398" s="105"/>
    </row>
    <row r="399" spans="5:5" ht="15.75" customHeight="1" x14ac:dyDescent="0.3">
      <c r="E399" s="105"/>
    </row>
    <row r="400" spans="5:5" ht="15.75" customHeight="1" x14ac:dyDescent="0.3">
      <c r="E400" s="105"/>
    </row>
    <row r="401" spans="5:5" ht="15.75" customHeight="1" x14ac:dyDescent="0.3">
      <c r="E401" s="105"/>
    </row>
    <row r="402" spans="5:5" ht="15.75" customHeight="1" x14ac:dyDescent="0.3">
      <c r="E402" s="105"/>
    </row>
    <row r="403" spans="5:5" ht="15.75" customHeight="1" x14ac:dyDescent="0.3">
      <c r="E403" s="105"/>
    </row>
    <row r="404" spans="5:5" ht="15.75" customHeight="1" x14ac:dyDescent="0.3">
      <c r="E404" s="105"/>
    </row>
    <row r="405" spans="5:5" ht="15.75" customHeight="1" x14ac:dyDescent="0.3">
      <c r="E405" s="105"/>
    </row>
    <row r="406" spans="5:5" ht="15.75" customHeight="1" x14ac:dyDescent="0.3">
      <c r="E406" s="105"/>
    </row>
    <row r="407" spans="5:5" ht="15.75" customHeight="1" x14ac:dyDescent="0.3">
      <c r="E407" s="105"/>
    </row>
    <row r="408" spans="5:5" ht="15.75" customHeight="1" x14ac:dyDescent="0.3">
      <c r="E408" s="105"/>
    </row>
    <row r="409" spans="5:5" ht="15.75" customHeight="1" x14ac:dyDescent="0.3">
      <c r="E409" s="105"/>
    </row>
    <row r="410" spans="5:5" ht="15.75" customHeight="1" x14ac:dyDescent="0.3">
      <c r="E410" s="105"/>
    </row>
    <row r="411" spans="5:5" ht="15.75" customHeight="1" x14ac:dyDescent="0.3">
      <c r="E411" s="105"/>
    </row>
    <row r="412" spans="5:5" ht="15.75" customHeight="1" x14ac:dyDescent="0.3">
      <c r="E412" s="105"/>
    </row>
    <row r="413" spans="5:5" ht="15.75" customHeight="1" x14ac:dyDescent="0.3">
      <c r="E413" s="105"/>
    </row>
    <row r="414" spans="5:5" ht="15.75" customHeight="1" x14ac:dyDescent="0.3">
      <c r="E414" s="105"/>
    </row>
    <row r="415" spans="5:5" ht="15.75" customHeight="1" x14ac:dyDescent="0.3">
      <c r="E415" s="105"/>
    </row>
    <row r="416" spans="5:5" ht="15.75" customHeight="1" x14ac:dyDescent="0.3">
      <c r="E416" s="105"/>
    </row>
    <row r="417" spans="5:5" ht="15.75" customHeight="1" x14ac:dyDescent="0.3">
      <c r="E417" s="105"/>
    </row>
    <row r="418" spans="5:5" ht="15.75" customHeight="1" x14ac:dyDescent="0.3">
      <c r="E418" s="105"/>
    </row>
    <row r="419" spans="5:5" ht="15.75" customHeight="1" x14ac:dyDescent="0.3">
      <c r="E419" s="105"/>
    </row>
    <row r="420" spans="5:5" ht="15.75" customHeight="1" x14ac:dyDescent="0.3">
      <c r="E420" s="105"/>
    </row>
    <row r="421" spans="5:5" ht="15.75" customHeight="1" x14ac:dyDescent="0.3">
      <c r="E421" s="105"/>
    </row>
    <row r="422" spans="5:5" ht="15.75" customHeight="1" x14ac:dyDescent="0.3">
      <c r="E422" s="105"/>
    </row>
    <row r="423" spans="5:5" ht="15.75" customHeight="1" x14ac:dyDescent="0.3">
      <c r="E423" s="105"/>
    </row>
    <row r="424" spans="5:5" ht="15.75" customHeight="1" x14ac:dyDescent="0.3">
      <c r="E424" s="105"/>
    </row>
    <row r="425" spans="5:5" ht="15.75" customHeight="1" x14ac:dyDescent="0.3">
      <c r="E425" s="105"/>
    </row>
    <row r="426" spans="5:5" ht="15.75" customHeight="1" x14ac:dyDescent="0.3">
      <c r="E426" s="105"/>
    </row>
    <row r="427" spans="5:5" ht="15.75" customHeight="1" x14ac:dyDescent="0.3">
      <c r="E427" s="105"/>
    </row>
    <row r="428" spans="5:5" ht="15.75" customHeight="1" x14ac:dyDescent="0.3">
      <c r="E428" s="105"/>
    </row>
    <row r="429" spans="5:5" ht="15.75" customHeight="1" x14ac:dyDescent="0.3">
      <c r="E429" s="105"/>
    </row>
    <row r="430" spans="5:5" ht="15.75" customHeight="1" x14ac:dyDescent="0.3">
      <c r="E430" s="105"/>
    </row>
    <row r="431" spans="5:5" ht="15.75" customHeight="1" x14ac:dyDescent="0.3">
      <c r="E431" s="105"/>
    </row>
    <row r="432" spans="5:5" ht="15.75" customHeight="1" x14ac:dyDescent="0.3">
      <c r="E432" s="105"/>
    </row>
    <row r="433" spans="5:5" ht="15.75" customHeight="1" x14ac:dyDescent="0.3">
      <c r="E433" s="105"/>
    </row>
    <row r="434" spans="5:5" ht="15.75" customHeight="1" x14ac:dyDescent="0.3">
      <c r="E434" s="105"/>
    </row>
    <row r="435" spans="5:5" ht="15.75" customHeight="1" x14ac:dyDescent="0.3">
      <c r="E435" s="105"/>
    </row>
    <row r="436" spans="5:5" ht="15.75" customHeight="1" x14ac:dyDescent="0.3">
      <c r="E436" s="105"/>
    </row>
    <row r="437" spans="5:5" ht="15.75" customHeight="1" x14ac:dyDescent="0.3">
      <c r="E437" s="105"/>
    </row>
    <row r="438" spans="5:5" ht="15.75" customHeight="1" x14ac:dyDescent="0.3">
      <c r="E438" s="105"/>
    </row>
    <row r="439" spans="5:5" ht="15.75" customHeight="1" x14ac:dyDescent="0.3">
      <c r="E439" s="105"/>
    </row>
    <row r="440" spans="5:5" ht="15.75" customHeight="1" x14ac:dyDescent="0.3">
      <c r="E440" s="105"/>
    </row>
    <row r="441" spans="5:5" ht="15.75" customHeight="1" x14ac:dyDescent="0.3">
      <c r="E441" s="105"/>
    </row>
    <row r="442" spans="5:5" ht="15.75" customHeight="1" x14ac:dyDescent="0.3">
      <c r="E442" s="105"/>
    </row>
    <row r="443" spans="5:5" ht="15.75" customHeight="1" x14ac:dyDescent="0.3">
      <c r="E443" s="105"/>
    </row>
    <row r="444" spans="5:5" ht="15.75" customHeight="1" x14ac:dyDescent="0.3">
      <c r="E444" s="105"/>
    </row>
    <row r="445" spans="5:5" ht="15.75" customHeight="1" x14ac:dyDescent="0.3">
      <c r="E445" s="105"/>
    </row>
    <row r="446" spans="5:5" ht="15.75" customHeight="1" x14ac:dyDescent="0.3">
      <c r="E446" s="105"/>
    </row>
    <row r="447" spans="5:5" ht="15.75" customHeight="1" x14ac:dyDescent="0.3">
      <c r="E447" s="105"/>
    </row>
    <row r="448" spans="5:5" ht="15.75" customHeight="1" x14ac:dyDescent="0.3">
      <c r="E448" s="105"/>
    </row>
    <row r="449" spans="5:5" ht="15.75" customHeight="1" x14ac:dyDescent="0.3">
      <c r="E449" s="105"/>
    </row>
    <row r="450" spans="5:5" ht="15.75" customHeight="1" x14ac:dyDescent="0.3">
      <c r="E450" s="105"/>
    </row>
    <row r="451" spans="5:5" ht="15.75" customHeight="1" x14ac:dyDescent="0.3">
      <c r="E451" s="105"/>
    </row>
    <row r="452" spans="5:5" ht="15.75" customHeight="1" x14ac:dyDescent="0.3">
      <c r="E452" s="105"/>
    </row>
    <row r="453" spans="5:5" ht="15.75" customHeight="1" x14ac:dyDescent="0.3">
      <c r="E453" s="105"/>
    </row>
    <row r="454" spans="5:5" ht="15.75" customHeight="1" x14ac:dyDescent="0.3">
      <c r="E454" s="105"/>
    </row>
    <row r="455" spans="5:5" ht="15.75" customHeight="1" x14ac:dyDescent="0.3">
      <c r="E455" s="105"/>
    </row>
    <row r="456" spans="5:5" ht="15.75" customHeight="1" x14ac:dyDescent="0.3">
      <c r="E456" s="105"/>
    </row>
    <row r="457" spans="5:5" ht="15.75" customHeight="1" x14ac:dyDescent="0.3">
      <c r="E457" s="105"/>
    </row>
    <row r="458" spans="5:5" ht="15.75" customHeight="1" x14ac:dyDescent="0.3">
      <c r="E458" s="105"/>
    </row>
    <row r="459" spans="5:5" ht="15.75" customHeight="1" x14ac:dyDescent="0.3">
      <c r="E459" s="105"/>
    </row>
    <row r="460" spans="5:5" ht="15.75" customHeight="1" x14ac:dyDescent="0.3">
      <c r="E460" s="105"/>
    </row>
    <row r="461" spans="5:5" ht="15.75" customHeight="1" x14ac:dyDescent="0.3">
      <c r="E461" s="105"/>
    </row>
    <row r="462" spans="5:5" ht="15.75" customHeight="1" x14ac:dyDescent="0.3">
      <c r="E462" s="105"/>
    </row>
    <row r="463" spans="5:5" ht="15.75" customHeight="1" x14ac:dyDescent="0.3">
      <c r="E463" s="105"/>
    </row>
    <row r="464" spans="5:5" ht="15.75" customHeight="1" x14ac:dyDescent="0.3">
      <c r="E464" s="105"/>
    </row>
    <row r="465" spans="5:5" ht="15.75" customHeight="1" x14ac:dyDescent="0.3">
      <c r="E465" s="105"/>
    </row>
    <row r="466" spans="5:5" ht="15.75" customHeight="1" x14ac:dyDescent="0.3">
      <c r="E466" s="105"/>
    </row>
    <row r="467" spans="5:5" ht="15.75" customHeight="1" x14ac:dyDescent="0.3">
      <c r="E467" s="105"/>
    </row>
    <row r="468" spans="5:5" ht="15.75" customHeight="1" x14ac:dyDescent="0.3">
      <c r="E468" s="105"/>
    </row>
    <row r="469" spans="5:5" ht="15.75" customHeight="1" x14ac:dyDescent="0.3">
      <c r="E469" s="105"/>
    </row>
    <row r="470" spans="5:5" ht="15.75" customHeight="1" x14ac:dyDescent="0.3">
      <c r="E470" s="105"/>
    </row>
    <row r="471" spans="5:5" ht="15.75" customHeight="1" x14ac:dyDescent="0.3">
      <c r="E471" s="105"/>
    </row>
    <row r="472" spans="5:5" ht="15.75" customHeight="1" x14ac:dyDescent="0.3">
      <c r="E472" s="105"/>
    </row>
    <row r="473" spans="5:5" ht="15.75" customHeight="1" x14ac:dyDescent="0.3">
      <c r="E473" s="105"/>
    </row>
    <row r="474" spans="5:5" ht="15.75" customHeight="1" x14ac:dyDescent="0.3">
      <c r="E474" s="105"/>
    </row>
    <row r="475" spans="5:5" ht="15.75" customHeight="1" x14ac:dyDescent="0.3">
      <c r="E475" s="105"/>
    </row>
    <row r="476" spans="5:5" ht="15.75" customHeight="1" x14ac:dyDescent="0.3">
      <c r="E476" s="105"/>
    </row>
    <row r="477" spans="5:5" ht="15.75" customHeight="1" x14ac:dyDescent="0.3">
      <c r="E477" s="105"/>
    </row>
    <row r="478" spans="5:5" ht="15.75" customHeight="1" x14ac:dyDescent="0.3">
      <c r="E478" s="105"/>
    </row>
    <row r="479" spans="5:5" ht="15.75" customHeight="1" x14ac:dyDescent="0.3">
      <c r="E479" s="105"/>
    </row>
    <row r="480" spans="5:5" ht="15.75" customHeight="1" x14ac:dyDescent="0.3">
      <c r="E480" s="105"/>
    </row>
    <row r="481" spans="5:5" ht="15.75" customHeight="1" x14ac:dyDescent="0.3">
      <c r="E481" s="105"/>
    </row>
    <row r="482" spans="5:5" ht="15.75" customHeight="1" x14ac:dyDescent="0.3">
      <c r="E482" s="105"/>
    </row>
    <row r="483" spans="5:5" ht="15.75" customHeight="1" x14ac:dyDescent="0.3">
      <c r="E483" s="105"/>
    </row>
    <row r="484" spans="5:5" ht="15.75" customHeight="1" x14ac:dyDescent="0.3">
      <c r="E484" s="105"/>
    </row>
    <row r="485" spans="5:5" ht="15.75" customHeight="1" x14ac:dyDescent="0.3">
      <c r="E485" s="105"/>
    </row>
    <row r="486" spans="5:5" ht="15.75" customHeight="1" x14ac:dyDescent="0.3">
      <c r="E486" s="105"/>
    </row>
    <row r="487" spans="5:5" ht="15.75" customHeight="1" x14ac:dyDescent="0.3">
      <c r="E487" s="105"/>
    </row>
    <row r="488" spans="5:5" ht="15.75" customHeight="1" x14ac:dyDescent="0.3">
      <c r="E488" s="105"/>
    </row>
    <row r="489" spans="5:5" ht="15.75" customHeight="1" x14ac:dyDescent="0.3">
      <c r="E489" s="105"/>
    </row>
    <row r="490" spans="5:5" ht="15.75" customHeight="1" x14ac:dyDescent="0.3">
      <c r="E490" s="105"/>
    </row>
    <row r="491" spans="5:5" ht="15.75" customHeight="1" x14ac:dyDescent="0.3">
      <c r="E491" s="105"/>
    </row>
    <row r="492" spans="5:5" ht="15.75" customHeight="1" x14ac:dyDescent="0.3">
      <c r="E492" s="105"/>
    </row>
    <row r="493" spans="5:5" ht="15.75" customHeight="1" x14ac:dyDescent="0.3">
      <c r="E493" s="105"/>
    </row>
    <row r="494" spans="5:5" ht="15.75" customHeight="1" x14ac:dyDescent="0.3">
      <c r="E494" s="105"/>
    </row>
    <row r="495" spans="5:5" ht="15.75" customHeight="1" x14ac:dyDescent="0.3">
      <c r="E495" s="105"/>
    </row>
    <row r="496" spans="5:5" ht="15.75" customHeight="1" x14ac:dyDescent="0.3">
      <c r="E496" s="105"/>
    </row>
    <row r="497" spans="5:5" ht="15.75" customHeight="1" x14ac:dyDescent="0.3">
      <c r="E497" s="105"/>
    </row>
    <row r="498" spans="5:5" ht="15.75" customHeight="1" x14ac:dyDescent="0.3">
      <c r="E498" s="105"/>
    </row>
    <row r="499" spans="5:5" ht="15.75" customHeight="1" x14ac:dyDescent="0.3">
      <c r="E499" s="105"/>
    </row>
    <row r="500" spans="5:5" ht="15.75" customHeight="1" x14ac:dyDescent="0.3">
      <c r="E500" s="105"/>
    </row>
    <row r="501" spans="5:5" ht="15.75" customHeight="1" x14ac:dyDescent="0.3">
      <c r="E501" s="105"/>
    </row>
    <row r="502" spans="5:5" ht="15.75" customHeight="1" x14ac:dyDescent="0.3">
      <c r="E502" s="105"/>
    </row>
    <row r="503" spans="5:5" ht="15.75" customHeight="1" x14ac:dyDescent="0.3">
      <c r="E503" s="105"/>
    </row>
    <row r="504" spans="5:5" ht="15.75" customHeight="1" x14ac:dyDescent="0.3">
      <c r="E504" s="105"/>
    </row>
    <row r="505" spans="5:5" ht="15.75" customHeight="1" x14ac:dyDescent="0.3">
      <c r="E505" s="105"/>
    </row>
    <row r="506" spans="5:5" ht="15.75" customHeight="1" x14ac:dyDescent="0.3">
      <c r="E506" s="105"/>
    </row>
    <row r="507" spans="5:5" ht="15.75" customHeight="1" x14ac:dyDescent="0.3">
      <c r="E507" s="105"/>
    </row>
    <row r="508" spans="5:5" ht="15.75" customHeight="1" x14ac:dyDescent="0.3">
      <c r="E508" s="105"/>
    </row>
    <row r="509" spans="5:5" ht="15.75" customHeight="1" x14ac:dyDescent="0.3">
      <c r="E509" s="105"/>
    </row>
    <row r="510" spans="5:5" ht="15.75" customHeight="1" x14ac:dyDescent="0.3">
      <c r="E510" s="105"/>
    </row>
    <row r="511" spans="5:5" ht="15.75" customHeight="1" x14ac:dyDescent="0.3">
      <c r="E511" s="105"/>
    </row>
    <row r="512" spans="5:5" ht="15.75" customHeight="1" x14ac:dyDescent="0.3">
      <c r="E512" s="105"/>
    </row>
    <row r="513" spans="5:5" ht="15.75" customHeight="1" x14ac:dyDescent="0.3">
      <c r="E513" s="105"/>
    </row>
    <row r="514" spans="5:5" ht="15.75" customHeight="1" x14ac:dyDescent="0.3">
      <c r="E514" s="105"/>
    </row>
    <row r="515" spans="5:5" ht="15.75" customHeight="1" x14ac:dyDescent="0.3">
      <c r="E515" s="105"/>
    </row>
    <row r="516" spans="5:5" ht="15.75" customHeight="1" x14ac:dyDescent="0.3">
      <c r="E516" s="105"/>
    </row>
    <row r="517" spans="5:5" ht="15.75" customHeight="1" x14ac:dyDescent="0.3">
      <c r="E517" s="105"/>
    </row>
    <row r="518" spans="5:5" ht="15.75" customHeight="1" x14ac:dyDescent="0.3">
      <c r="E518" s="105"/>
    </row>
    <row r="519" spans="5:5" ht="15.75" customHeight="1" x14ac:dyDescent="0.3">
      <c r="E519" s="105"/>
    </row>
    <row r="520" spans="5:5" ht="15.75" customHeight="1" x14ac:dyDescent="0.3">
      <c r="E520" s="105"/>
    </row>
    <row r="521" spans="5:5" ht="15.75" customHeight="1" x14ac:dyDescent="0.3">
      <c r="E521" s="105"/>
    </row>
    <row r="522" spans="5:5" ht="15.75" customHeight="1" x14ac:dyDescent="0.3">
      <c r="E522" s="105"/>
    </row>
    <row r="523" spans="5:5" ht="15.75" customHeight="1" x14ac:dyDescent="0.3">
      <c r="E523" s="105"/>
    </row>
    <row r="524" spans="5:5" ht="15.75" customHeight="1" x14ac:dyDescent="0.3">
      <c r="E524" s="105"/>
    </row>
    <row r="525" spans="5:5" ht="15.75" customHeight="1" x14ac:dyDescent="0.3">
      <c r="E525" s="105"/>
    </row>
    <row r="526" spans="5:5" ht="15.75" customHeight="1" x14ac:dyDescent="0.3">
      <c r="E526" s="105"/>
    </row>
    <row r="527" spans="5:5" ht="15.75" customHeight="1" x14ac:dyDescent="0.3">
      <c r="E527" s="105"/>
    </row>
    <row r="528" spans="5:5" ht="15.75" customHeight="1" x14ac:dyDescent="0.3">
      <c r="E528" s="105"/>
    </row>
    <row r="529" spans="5:5" ht="15.75" customHeight="1" x14ac:dyDescent="0.3">
      <c r="E529" s="105"/>
    </row>
    <row r="530" spans="5:5" ht="15.75" customHeight="1" x14ac:dyDescent="0.3">
      <c r="E530" s="105"/>
    </row>
    <row r="531" spans="5:5" ht="15.75" customHeight="1" x14ac:dyDescent="0.3">
      <c r="E531" s="105"/>
    </row>
    <row r="532" spans="5:5" ht="15.75" customHeight="1" x14ac:dyDescent="0.3">
      <c r="E532" s="105"/>
    </row>
    <row r="533" spans="5:5" ht="15.75" customHeight="1" x14ac:dyDescent="0.3">
      <c r="E533" s="105"/>
    </row>
    <row r="534" spans="5:5" ht="15.75" customHeight="1" x14ac:dyDescent="0.3">
      <c r="E534" s="105"/>
    </row>
    <row r="535" spans="5:5" ht="15.75" customHeight="1" x14ac:dyDescent="0.3">
      <c r="E535" s="105"/>
    </row>
    <row r="536" spans="5:5" ht="15.75" customHeight="1" x14ac:dyDescent="0.3">
      <c r="E536" s="105"/>
    </row>
    <row r="537" spans="5:5" ht="15.75" customHeight="1" x14ac:dyDescent="0.3">
      <c r="E537" s="105"/>
    </row>
    <row r="538" spans="5:5" ht="15.75" customHeight="1" x14ac:dyDescent="0.3">
      <c r="E538" s="105"/>
    </row>
    <row r="539" spans="5:5" ht="15.75" customHeight="1" x14ac:dyDescent="0.3">
      <c r="E539" s="105"/>
    </row>
    <row r="540" spans="5:5" ht="15.75" customHeight="1" x14ac:dyDescent="0.3">
      <c r="E540" s="105"/>
    </row>
    <row r="541" spans="5:5" ht="15.75" customHeight="1" x14ac:dyDescent="0.3">
      <c r="E541" s="105"/>
    </row>
    <row r="542" spans="5:5" ht="15.75" customHeight="1" x14ac:dyDescent="0.3">
      <c r="E542" s="105"/>
    </row>
    <row r="543" spans="5:5" ht="15.75" customHeight="1" x14ac:dyDescent="0.3">
      <c r="E543" s="105"/>
    </row>
    <row r="544" spans="5:5" ht="15.75" customHeight="1" x14ac:dyDescent="0.3">
      <c r="E544" s="105"/>
    </row>
    <row r="545" spans="5:5" ht="15.75" customHeight="1" x14ac:dyDescent="0.3">
      <c r="E545" s="105"/>
    </row>
    <row r="546" spans="5:5" ht="15.75" customHeight="1" x14ac:dyDescent="0.3">
      <c r="E546" s="105"/>
    </row>
    <row r="547" spans="5:5" ht="15.75" customHeight="1" x14ac:dyDescent="0.3">
      <c r="E547" s="105"/>
    </row>
    <row r="548" spans="5:5" ht="15.75" customHeight="1" x14ac:dyDescent="0.3">
      <c r="E548" s="105"/>
    </row>
    <row r="549" spans="5:5" ht="15.75" customHeight="1" x14ac:dyDescent="0.3">
      <c r="E549" s="105"/>
    </row>
    <row r="550" spans="5:5" ht="15.75" customHeight="1" x14ac:dyDescent="0.3">
      <c r="E550" s="105"/>
    </row>
    <row r="551" spans="5:5" ht="15.75" customHeight="1" x14ac:dyDescent="0.3">
      <c r="E551" s="105"/>
    </row>
    <row r="552" spans="5:5" ht="15.75" customHeight="1" x14ac:dyDescent="0.3">
      <c r="E552" s="105"/>
    </row>
    <row r="553" spans="5:5" ht="15.75" customHeight="1" x14ac:dyDescent="0.3">
      <c r="E553" s="105"/>
    </row>
    <row r="554" spans="5:5" ht="15.75" customHeight="1" x14ac:dyDescent="0.3">
      <c r="E554" s="105"/>
    </row>
    <row r="555" spans="5:5" ht="15.75" customHeight="1" x14ac:dyDescent="0.3">
      <c r="E555" s="105"/>
    </row>
    <row r="556" spans="5:5" ht="15.75" customHeight="1" x14ac:dyDescent="0.3">
      <c r="E556" s="105"/>
    </row>
    <row r="557" spans="5:5" ht="15.75" customHeight="1" x14ac:dyDescent="0.3">
      <c r="E557" s="105"/>
    </row>
    <row r="558" spans="5:5" ht="15.75" customHeight="1" x14ac:dyDescent="0.3">
      <c r="E558" s="105"/>
    </row>
    <row r="559" spans="5:5" ht="15.75" customHeight="1" x14ac:dyDescent="0.3">
      <c r="E559" s="105"/>
    </row>
    <row r="560" spans="5:5" ht="15.75" customHeight="1" x14ac:dyDescent="0.3">
      <c r="E560" s="105"/>
    </row>
    <row r="561" spans="5:5" ht="15.75" customHeight="1" x14ac:dyDescent="0.3">
      <c r="E561" s="105"/>
    </row>
    <row r="562" spans="5:5" ht="15.75" customHeight="1" x14ac:dyDescent="0.3">
      <c r="E562" s="105"/>
    </row>
    <row r="563" spans="5:5" ht="15.75" customHeight="1" x14ac:dyDescent="0.3">
      <c r="E563" s="105"/>
    </row>
    <row r="564" spans="5:5" ht="15.75" customHeight="1" x14ac:dyDescent="0.3">
      <c r="E564" s="105"/>
    </row>
    <row r="565" spans="5:5" ht="15.75" customHeight="1" x14ac:dyDescent="0.3">
      <c r="E565" s="105"/>
    </row>
    <row r="566" spans="5:5" ht="15.75" customHeight="1" x14ac:dyDescent="0.3">
      <c r="E566" s="105"/>
    </row>
    <row r="567" spans="5:5" ht="15.75" customHeight="1" x14ac:dyDescent="0.3">
      <c r="E567" s="105"/>
    </row>
    <row r="568" spans="5:5" ht="15.75" customHeight="1" x14ac:dyDescent="0.3">
      <c r="E568" s="105"/>
    </row>
    <row r="569" spans="5:5" ht="15.75" customHeight="1" x14ac:dyDescent="0.3">
      <c r="E569" s="105"/>
    </row>
    <row r="570" spans="5:5" ht="15.75" customHeight="1" x14ac:dyDescent="0.3">
      <c r="E570" s="105"/>
    </row>
    <row r="571" spans="5:5" ht="15.75" customHeight="1" x14ac:dyDescent="0.3">
      <c r="E571" s="105"/>
    </row>
    <row r="572" spans="5:5" ht="15.75" customHeight="1" x14ac:dyDescent="0.3">
      <c r="E572" s="105"/>
    </row>
    <row r="573" spans="5:5" ht="15.75" customHeight="1" x14ac:dyDescent="0.3">
      <c r="E573" s="105"/>
    </row>
    <row r="574" spans="5:5" ht="15.75" customHeight="1" x14ac:dyDescent="0.3">
      <c r="E574" s="105"/>
    </row>
    <row r="575" spans="5:5" ht="15.75" customHeight="1" x14ac:dyDescent="0.3">
      <c r="E575" s="105"/>
    </row>
    <row r="576" spans="5:5" ht="15.75" customHeight="1" x14ac:dyDescent="0.3">
      <c r="E576" s="105"/>
    </row>
    <row r="577" spans="5:5" ht="15.75" customHeight="1" x14ac:dyDescent="0.3">
      <c r="E577" s="105"/>
    </row>
    <row r="578" spans="5:5" ht="15.75" customHeight="1" x14ac:dyDescent="0.3">
      <c r="E578" s="105"/>
    </row>
    <row r="579" spans="5:5" ht="15.75" customHeight="1" x14ac:dyDescent="0.3">
      <c r="E579" s="105"/>
    </row>
    <row r="580" spans="5:5" ht="15.75" customHeight="1" x14ac:dyDescent="0.3">
      <c r="E580" s="105"/>
    </row>
    <row r="581" spans="5:5" ht="15.75" customHeight="1" x14ac:dyDescent="0.3">
      <c r="E581" s="105"/>
    </row>
    <row r="582" spans="5:5" ht="15.75" customHeight="1" x14ac:dyDescent="0.3">
      <c r="E582" s="105"/>
    </row>
    <row r="583" spans="5:5" ht="15.75" customHeight="1" x14ac:dyDescent="0.3">
      <c r="E583" s="105"/>
    </row>
    <row r="584" spans="5:5" ht="15.75" customHeight="1" x14ac:dyDescent="0.3">
      <c r="E584" s="105"/>
    </row>
    <row r="585" spans="5:5" ht="15.75" customHeight="1" x14ac:dyDescent="0.3">
      <c r="E585" s="105"/>
    </row>
    <row r="586" spans="5:5" ht="15.75" customHeight="1" x14ac:dyDescent="0.3">
      <c r="E586" s="105"/>
    </row>
    <row r="587" spans="5:5" ht="15.75" customHeight="1" x14ac:dyDescent="0.3">
      <c r="E587" s="105"/>
    </row>
    <row r="588" spans="5:5" ht="15.75" customHeight="1" x14ac:dyDescent="0.3">
      <c r="E588" s="105"/>
    </row>
    <row r="589" spans="5:5" ht="15.75" customHeight="1" x14ac:dyDescent="0.3">
      <c r="E589" s="105"/>
    </row>
    <row r="590" spans="5:5" ht="15.75" customHeight="1" x14ac:dyDescent="0.3">
      <c r="E590" s="105"/>
    </row>
    <row r="591" spans="5:5" ht="15.75" customHeight="1" x14ac:dyDescent="0.3">
      <c r="E591" s="105"/>
    </row>
    <row r="592" spans="5:5" ht="15.75" customHeight="1" x14ac:dyDescent="0.3">
      <c r="E592" s="105"/>
    </row>
    <row r="593" spans="5:5" ht="15.75" customHeight="1" x14ac:dyDescent="0.3">
      <c r="E593" s="105"/>
    </row>
    <row r="594" spans="5:5" ht="15.75" customHeight="1" x14ac:dyDescent="0.3">
      <c r="E594" s="105"/>
    </row>
    <row r="595" spans="5:5" ht="15.75" customHeight="1" x14ac:dyDescent="0.3">
      <c r="E595" s="105"/>
    </row>
    <row r="596" spans="5:5" ht="15.75" customHeight="1" x14ac:dyDescent="0.3">
      <c r="E596" s="105"/>
    </row>
    <row r="597" spans="5:5" ht="15.75" customHeight="1" x14ac:dyDescent="0.3">
      <c r="E597" s="105"/>
    </row>
    <row r="598" spans="5:5" ht="15.75" customHeight="1" x14ac:dyDescent="0.3">
      <c r="E598" s="105"/>
    </row>
    <row r="599" spans="5:5" ht="15.75" customHeight="1" x14ac:dyDescent="0.3">
      <c r="E599" s="105"/>
    </row>
    <row r="600" spans="5:5" ht="15.75" customHeight="1" x14ac:dyDescent="0.3">
      <c r="E600" s="105"/>
    </row>
    <row r="601" spans="5:5" ht="15.75" customHeight="1" x14ac:dyDescent="0.3">
      <c r="E601" s="105"/>
    </row>
    <row r="602" spans="5:5" ht="15.75" customHeight="1" x14ac:dyDescent="0.3">
      <c r="E602" s="105"/>
    </row>
    <row r="603" spans="5:5" ht="15.75" customHeight="1" x14ac:dyDescent="0.3">
      <c r="E603" s="105"/>
    </row>
    <row r="604" spans="5:5" ht="15.75" customHeight="1" x14ac:dyDescent="0.3">
      <c r="E604" s="105"/>
    </row>
    <row r="605" spans="5:5" ht="15.75" customHeight="1" x14ac:dyDescent="0.3">
      <c r="E605" s="105"/>
    </row>
    <row r="606" spans="5:5" ht="15.75" customHeight="1" x14ac:dyDescent="0.3">
      <c r="E606" s="105"/>
    </row>
    <row r="607" spans="5:5" ht="15.75" customHeight="1" x14ac:dyDescent="0.3">
      <c r="E607" s="105"/>
    </row>
    <row r="608" spans="5:5" ht="15.75" customHeight="1" x14ac:dyDescent="0.3">
      <c r="E608" s="105"/>
    </row>
    <row r="609" spans="5:5" ht="15.75" customHeight="1" x14ac:dyDescent="0.3">
      <c r="E609" s="105"/>
    </row>
    <row r="610" spans="5:5" ht="15.75" customHeight="1" x14ac:dyDescent="0.3">
      <c r="E610" s="105"/>
    </row>
    <row r="611" spans="5:5" ht="15.75" customHeight="1" x14ac:dyDescent="0.3">
      <c r="E611" s="105"/>
    </row>
    <row r="612" spans="5:5" ht="15.75" customHeight="1" x14ac:dyDescent="0.3">
      <c r="E612" s="105"/>
    </row>
    <row r="613" spans="5:5" ht="15.75" customHeight="1" x14ac:dyDescent="0.3">
      <c r="E613" s="105"/>
    </row>
    <row r="614" spans="5:5" ht="15.75" customHeight="1" x14ac:dyDescent="0.3">
      <c r="E614" s="105"/>
    </row>
    <row r="615" spans="5:5" ht="15.75" customHeight="1" x14ac:dyDescent="0.3">
      <c r="E615" s="105"/>
    </row>
    <row r="616" spans="5:5" ht="15.75" customHeight="1" x14ac:dyDescent="0.3">
      <c r="E616" s="105"/>
    </row>
    <row r="617" spans="5:5" ht="15.75" customHeight="1" x14ac:dyDescent="0.3">
      <c r="E617" s="105"/>
    </row>
    <row r="618" spans="5:5" ht="15.75" customHeight="1" x14ac:dyDescent="0.3">
      <c r="E618" s="105"/>
    </row>
    <row r="619" spans="5:5" ht="15.75" customHeight="1" x14ac:dyDescent="0.3">
      <c r="E619" s="105"/>
    </row>
    <row r="620" spans="5:5" ht="15.75" customHeight="1" x14ac:dyDescent="0.3">
      <c r="E620" s="105"/>
    </row>
    <row r="621" spans="5:5" ht="15.75" customHeight="1" x14ac:dyDescent="0.3">
      <c r="E621" s="105"/>
    </row>
    <row r="622" spans="5:5" ht="15.75" customHeight="1" x14ac:dyDescent="0.3">
      <c r="E622" s="105"/>
    </row>
    <row r="623" spans="5:5" ht="15.75" customHeight="1" x14ac:dyDescent="0.3">
      <c r="E623" s="105"/>
    </row>
    <row r="624" spans="5:5" ht="15.75" customHeight="1" x14ac:dyDescent="0.3">
      <c r="E624" s="105"/>
    </row>
    <row r="625" spans="5:5" ht="15.75" customHeight="1" x14ac:dyDescent="0.3">
      <c r="E625" s="105"/>
    </row>
    <row r="626" spans="5:5" ht="15.75" customHeight="1" x14ac:dyDescent="0.3">
      <c r="E626" s="105"/>
    </row>
    <row r="627" spans="5:5" ht="15.75" customHeight="1" x14ac:dyDescent="0.3">
      <c r="E627" s="105"/>
    </row>
    <row r="628" spans="5:5" ht="15.75" customHeight="1" x14ac:dyDescent="0.3">
      <c r="E628" s="105"/>
    </row>
    <row r="629" spans="5:5" ht="15.75" customHeight="1" x14ac:dyDescent="0.3">
      <c r="E629" s="105"/>
    </row>
    <row r="630" spans="5:5" ht="15.75" customHeight="1" x14ac:dyDescent="0.3">
      <c r="E630" s="105"/>
    </row>
    <row r="631" spans="5:5" ht="15.75" customHeight="1" x14ac:dyDescent="0.3">
      <c r="E631" s="105"/>
    </row>
    <row r="632" spans="5:5" ht="15.75" customHeight="1" x14ac:dyDescent="0.3">
      <c r="E632" s="105"/>
    </row>
    <row r="633" spans="5:5" ht="15.75" customHeight="1" x14ac:dyDescent="0.3">
      <c r="E633" s="105"/>
    </row>
    <row r="634" spans="5:5" ht="15.75" customHeight="1" x14ac:dyDescent="0.3">
      <c r="E634" s="105"/>
    </row>
    <row r="635" spans="5:5" ht="15.75" customHeight="1" x14ac:dyDescent="0.3">
      <c r="E635" s="105"/>
    </row>
    <row r="636" spans="5:5" ht="15.75" customHeight="1" x14ac:dyDescent="0.3">
      <c r="E636" s="105"/>
    </row>
    <row r="637" spans="5:5" ht="15.75" customHeight="1" x14ac:dyDescent="0.3">
      <c r="E637" s="105"/>
    </row>
    <row r="638" spans="5:5" ht="15.75" customHeight="1" x14ac:dyDescent="0.3">
      <c r="E638" s="105"/>
    </row>
    <row r="639" spans="5:5" ht="15.75" customHeight="1" x14ac:dyDescent="0.3">
      <c r="E639" s="105"/>
    </row>
    <row r="640" spans="5:5" ht="15.75" customHeight="1" x14ac:dyDescent="0.3">
      <c r="E640" s="105"/>
    </row>
    <row r="641" spans="5:5" ht="15.75" customHeight="1" x14ac:dyDescent="0.3">
      <c r="E641" s="105"/>
    </row>
    <row r="642" spans="5:5" ht="15.75" customHeight="1" x14ac:dyDescent="0.3">
      <c r="E642" s="105"/>
    </row>
    <row r="643" spans="5:5" ht="15.75" customHeight="1" x14ac:dyDescent="0.3">
      <c r="E643" s="105"/>
    </row>
    <row r="644" spans="5:5" ht="15.75" customHeight="1" x14ac:dyDescent="0.3">
      <c r="E644" s="105"/>
    </row>
    <row r="645" spans="5:5" ht="15.75" customHeight="1" x14ac:dyDescent="0.3">
      <c r="E645" s="105"/>
    </row>
    <row r="646" spans="5:5" ht="15.75" customHeight="1" x14ac:dyDescent="0.3">
      <c r="E646" s="105"/>
    </row>
    <row r="647" spans="5:5" ht="15.75" customHeight="1" x14ac:dyDescent="0.3">
      <c r="E647" s="105"/>
    </row>
    <row r="648" spans="5:5" ht="15.75" customHeight="1" x14ac:dyDescent="0.3">
      <c r="E648" s="105"/>
    </row>
    <row r="649" spans="5:5" ht="15.75" customHeight="1" x14ac:dyDescent="0.3">
      <c r="E649" s="105"/>
    </row>
    <row r="650" spans="5:5" ht="15.75" customHeight="1" x14ac:dyDescent="0.3">
      <c r="E650" s="105"/>
    </row>
    <row r="651" spans="5:5" ht="15.75" customHeight="1" x14ac:dyDescent="0.3">
      <c r="E651" s="105"/>
    </row>
    <row r="652" spans="5:5" ht="15.75" customHeight="1" x14ac:dyDescent="0.3">
      <c r="E652" s="105"/>
    </row>
    <row r="653" spans="5:5" ht="15.75" customHeight="1" x14ac:dyDescent="0.3">
      <c r="E653" s="105"/>
    </row>
    <row r="654" spans="5:5" ht="15.75" customHeight="1" x14ac:dyDescent="0.3">
      <c r="E654" s="105"/>
    </row>
    <row r="655" spans="5:5" ht="15.75" customHeight="1" x14ac:dyDescent="0.3">
      <c r="E655" s="105"/>
    </row>
    <row r="656" spans="5:5" ht="15.75" customHeight="1" x14ac:dyDescent="0.3">
      <c r="E656" s="105"/>
    </row>
    <row r="657" spans="5:5" ht="15.75" customHeight="1" x14ac:dyDescent="0.3">
      <c r="E657" s="105"/>
    </row>
    <row r="658" spans="5:5" ht="15.75" customHeight="1" x14ac:dyDescent="0.3">
      <c r="E658" s="105"/>
    </row>
    <row r="659" spans="5:5" ht="15.75" customHeight="1" x14ac:dyDescent="0.3">
      <c r="E659" s="105"/>
    </row>
    <row r="660" spans="5:5" ht="15.75" customHeight="1" x14ac:dyDescent="0.3">
      <c r="E660" s="105"/>
    </row>
    <row r="661" spans="5:5" ht="15.75" customHeight="1" x14ac:dyDescent="0.3">
      <c r="E661" s="105"/>
    </row>
    <row r="662" spans="5:5" ht="15.75" customHeight="1" x14ac:dyDescent="0.3">
      <c r="E662" s="105"/>
    </row>
    <row r="663" spans="5:5" ht="15.75" customHeight="1" x14ac:dyDescent="0.3">
      <c r="E663" s="105"/>
    </row>
    <row r="664" spans="5:5" ht="15.75" customHeight="1" x14ac:dyDescent="0.3">
      <c r="E664" s="105"/>
    </row>
    <row r="665" spans="5:5" ht="15.75" customHeight="1" x14ac:dyDescent="0.3">
      <c r="E665" s="105"/>
    </row>
    <row r="666" spans="5:5" ht="15.75" customHeight="1" x14ac:dyDescent="0.3">
      <c r="E666" s="105"/>
    </row>
    <row r="667" spans="5:5" ht="15.75" customHeight="1" x14ac:dyDescent="0.3">
      <c r="E667" s="105"/>
    </row>
    <row r="668" spans="5:5" ht="15.75" customHeight="1" x14ac:dyDescent="0.3">
      <c r="E668" s="105"/>
    </row>
    <row r="669" spans="5:5" ht="15.75" customHeight="1" x14ac:dyDescent="0.3">
      <c r="E669" s="105"/>
    </row>
    <row r="670" spans="5:5" ht="15.75" customHeight="1" x14ac:dyDescent="0.3">
      <c r="E670" s="105"/>
    </row>
    <row r="671" spans="5:5" ht="15.75" customHeight="1" x14ac:dyDescent="0.3">
      <c r="E671" s="105"/>
    </row>
    <row r="672" spans="5:5" ht="15.75" customHeight="1" x14ac:dyDescent="0.3">
      <c r="E672" s="105"/>
    </row>
    <row r="673" spans="5:5" ht="15.75" customHeight="1" x14ac:dyDescent="0.3">
      <c r="E673" s="105"/>
    </row>
    <row r="674" spans="5:5" ht="15.75" customHeight="1" x14ac:dyDescent="0.3">
      <c r="E674" s="105"/>
    </row>
    <row r="675" spans="5:5" ht="15.75" customHeight="1" x14ac:dyDescent="0.3">
      <c r="E675" s="105"/>
    </row>
    <row r="676" spans="5:5" ht="15.75" customHeight="1" x14ac:dyDescent="0.3">
      <c r="E676" s="105"/>
    </row>
    <row r="677" spans="5:5" ht="15.75" customHeight="1" x14ac:dyDescent="0.3">
      <c r="E677" s="105"/>
    </row>
    <row r="678" spans="5:5" ht="15.75" customHeight="1" x14ac:dyDescent="0.3">
      <c r="E678" s="105"/>
    </row>
    <row r="679" spans="5:5" ht="15.75" customHeight="1" x14ac:dyDescent="0.3">
      <c r="E679" s="105"/>
    </row>
    <row r="680" spans="5:5" ht="15.75" customHeight="1" x14ac:dyDescent="0.3">
      <c r="E680" s="105"/>
    </row>
    <row r="681" spans="5:5" ht="15.75" customHeight="1" x14ac:dyDescent="0.3">
      <c r="E681" s="105"/>
    </row>
    <row r="682" spans="5:5" ht="15.75" customHeight="1" x14ac:dyDescent="0.3">
      <c r="E682" s="105"/>
    </row>
    <row r="683" spans="5:5" ht="15.75" customHeight="1" x14ac:dyDescent="0.3">
      <c r="E683" s="105"/>
    </row>
    <row r="684" spans="5:5" ht="15.75" customHeight="1" x14ac:dyDescent="0.3">
      <c r="E684" s="105"/>
    </row>
    <row r="685" spans="5:5" ht="15.75" customHeight="1" x14ac:dyDescent="0.3">
      <c r="E685" s="105"/>
    </row>
    <row r="686" spans="5:5" ht="15.75" customHeight="1" x14ac:dyDescent="0.3">
      <c r="E686" s="105"/>
    </row>
    <row r="687" spans="5:5" ht="15.75" customHeight="1" x14ac:dyDescent="0.3">
      <c r="E687" s="105"/>
    </row>
    <row r="688" spans="5:5" ht="15.75" customHeight="1" x14ac:dyDescent="0.3">
      <c r="E688" s="105"/>
    </row>
    <row r="689" spans="5:5" ht="15.75" customHeight="1" x14ac:dyDescent="0.3">
      <c r="E689" s="105"/>
    </row>
    <row r="690" spans="5:5" ht="15.75" customHeight="1" x14ac:dyDescent="0.3">
      <c r="E690" s="105"/>
    </row>
    <row r="691" spans="5:5" ht="15.75" customHeight="1" x14ac:dyDescent="0.3">
      <c r="E691" s="105"/>
    </row>
    <row r="692" spans="5:5" ht="15.75" customHeight="1" x14ac:dyDescent="0.3">
      <c r="E692" s="105"/>
    </row>
    <row r="693" spans="5:5" ht="15.75" customHeight="1" x14ac:dyDescent="0.3">
      <c r="E693" s="105"/>
    </row>
    <row r="694" spans="5:5" ht="15.75" customHeight="1" x14ac:dyDescent="0.3">
      <c r="E694" s="105"/>
    </row>
    <row r="695" spans="5:5" ht="15.75" customHeight="1" x14ac:dyDescent="0.3">
      <c r="E695" s="105"/>
    </row>
    <row r="696" spans="5:5" ht="15.75" customHeight="1" x14ac:dyDescent="0.3">
      <c r="E696" s="105"/>
    </row>
    <row r="697" spans="5:5" ht="15.75" customHeight="1" x14ac:dyDescent="0.3">
      <c r="E697" s="105"/>
    </row>
    <row r="698" spans="5:5" ht="15.75" customHeight="1" x14ac:dyDescent="0.3">
      <c r="E698" s="105"/>
    </row>
    <row r="699" spans="5:5" ht="15.75" customHeight="1" x14ac:dyDescent="0.3">
      <c r="E699" s="105"/>
    </row>
    <row r="700" spans="5:5" ht="15.75" customHeight="1" x14ac:dyDescent="0.3">
      <c r="E700" s="105"/>
    </row>
    <row r="701" spans="5:5" ht="15.75" customHeight="1" x14ac:dyDescent="0.3">
      <c r="E701" s="105"/>
    </row>
    <row r="702" spans="5:5" ht="15.75" customHeight="1" x14ac:dyDescent="0.3">
      <c r="E702" s="105"/>
    </row>
    <row r="703" spans="5:5" ht="15.75" customHeight="1" x14ac:dyDescent="0.3">
      <c r="E703" s="105"/>
    </row>
    <row r="704" spans="5:5" ht="15.75" customHeight="1" x14ac:dyDescent="0.3">
      <c r="E704" s="105"/>
    </row>
    <row r="705" spans="5:5" ht="15.75" customHeight="1" x14ac:dyDescent="0.3">
      <c r="E705" s="105"/>
    </row>
    <row r="706" spans="5:5" ht="15.75" customHeight="1" x14ac:dyDescent="0.3">
      <c r="E706" s="105"/>
    </row>
    <row r="707" spans="5:5" ht="15.75" customHeight="1" x14ac:dyDescent="0.3">
      <c r="E707" s="105"/>
    </row>
    <row r="708" spans="5:5" ht="15.75" customHeight="1" x14ac:dyDescent="0.3">
      <c r="E708" s="105"/>
    </row>
    <row r="709" spans="5:5" ht="15.75" customHeight="1" x14ac:dyDescent="0.3">
      <c r="E709" s="105"/>
    </row>
    <row r="710" spans="5:5" ht="15.75" customHeight="1" x14ac:dyDescent="0.3">
      <c r="E710" s="105"/>
    </row>
    <row r="711" spans="5:5" ht="15.75" customHeight="1" x14ac:dyDescent="0.3">
      <c r="E711" s="105"/>
    </row>
    <row r="712" spans="5:5" ht="15.75" customHeight="1" x14ac:dyDescent="0.3">
      <c r="E712" s="105"/>
    </row>
    <row r="713" spans="5:5" ht="15.75" customHeight="1" x14ac:dyDescent="0.3">
      <c r="E713" s="105"/>
    </row>
    <row r="714" spans="5:5" ht="15.75" customHeight="1" x14ac:dyDescent="0.3">
      <c r="E714" s="105"/>
    </row>
    <row r="715" spans="5:5" ht="15.75" customHeight="1" x14ac:dyDescent="0.3">
      <c r="E715" s="105"/>
    </row>
    <row r="716" spans="5:5" ht="15.75" customHeight="1" x14ac:dyDescent="0.3">
      <c r="E716" s="105"/>
    </row>
    <row r="717" spans="5:5" ht="15.75" customHeight="1" x14ac:dyDescent="0.3">
      <c r="E717" s="105"/>
    </row>
    <row r="718" spans="5:5" ht="15.75" customHeight="1" x14ac:dyDescent="0.3">
      <c r="E718" s="105"/>
    </row>
    <row r="719" spans="5:5" ht="15.75" customHeight="1" x14ac:dyDescent="0.3">
      <c r="E719" s="105"/>
    </row>
    <row r="720" spans="5:5" ht="15.75" customHeight="1" x14ac:dyDescent="0.3">
      <c r="E720" s="105"/>
    </row>
    <row r="721" spans="5:5" ht="15.75" customHeight="1" x14ac:dyDescent="0.3">
      <c r="E721" s="105"/>
    </row>
    <row r="722" spans="5:5" ht="15.75" customHeight="1" x14ac:dyDescent="0.3">
      <c r="E722" s="105"/>
    </row>
    <row r="723" spans="5:5" ht="15.75" customHeight="1" x14ac:dyDescent="0.3">
      <c r="E723" s="105"/>
    </row>
    <row r="724" spans="5:5" ht="15.75" customHeight="1" x14ac:dyDescent="0.3">
      <c r="E724" s="105"/>
    </row>
    <row r="725" spans="5:5" ht="15.75" customHeight="1" x14ac:dyDescent="0.3">
      <c r="E725" s="105"/>
    </row>
    <row r="726" spans="5:5" ht="15.75" customHeight="1" x14ac:dyDescent="0.3">
      <c r="E726" s="105"/>
    </row>
    <row r="727" spans="5:5" ht="15.75" customHeight="1" x14ac:dyDescent="0.3">
      <c r="E727" s="105"/>
    </row>
    <row r="728" spans="5:5" ht="15.75" customHeight="1" x14ac:dyDescent="0.3">
      <c r="E728" s="105"/>
    </row>
    <row r="729" spans="5:5" ht="15.75" customHeight="1" x14ac:dyDescent="0.3">
      <c r="E729" s="105"/>
    </row>
    <row r="730" spans="5:5" ht="15.75" customHeight="1" x14ac:dyDescent="0.3">
      <c r="E730" s="105"/>
    </row>
    <row r="731" spans="5:5" ht="15.75" customHeight="1" x14ac:dyDescent="0.3">
      <c r="E731" s="105"/>
    </row>
    <row r="732" spans="5:5" ht="15.75" customHeight="1" x14ac:dyDescent="0.3">
      <c r="E732" s="105"/>
    </row>
    <row r="733" spans="5:5" ht="15.75" customHeight="1" x14ac:dyDescent="0.3">
      <c r="E733" s="105"/>
    </row>
    <row r="734" spans="5:5" ht="15.75" customHeight="1" x14ac:dyDescent="0.3">
      <c r="E734" s="105"/>
    </row>
    <row r="735" spans="5:5" ht="15.75" customHeight="1" x14ac:dyDescent="0.3">
      <c r="E735" s="105"/>
    </row>
    <row r="736" spans="5:5" ht="15.75" customHeight="1" x14ac:dyDescent="0.3">
      <c r="E736" s="105"/>
    </row>
    <row r="737" spans="5:5" ht="15.75" customHeight="1" x14ac:dyDescent="0.3">
      <c r="E737" s="105"/>
    </row>
    <row r="738" spans="5:5" ht="15.75" customHeight="1" x14ac:dyDescent="0.3">
      <c r="E738" s="105"/>
    </row>
    <row r="739" spans="5:5" ht="15.75" customHeight="1" x14ac:dyDescent="0.3">
      <c r="E739" s="105"/>
    </row>
    <row r="740" spans="5:5" ht="15.75" customHeight="1" x14ac:dyDescent="0.3">
      <c r="E740" s="105"/>
    </row>
    <row r="741" spans="5:5" ht="15.75" customHeight="1" x14ac:dyDescent="0.3">
      <c r="E741" s="105"/>
    </row>
    <row r="742" spans="5:5" ht="15.75" customHeight="1" x14ac:dyDescent="0.3">
      <c r="E742" s="105"/>
    </row>
    <row r="743" spans="5:5" ht="15.75" customHeight="1" x14ac:dyDescent="0.3">
      <c r="E743" s="105"/>
    </row>
    <row r="744" spans="5:5" ht="15.75" customHeight="1" x14ac:dyDescent="0.3">
      <c r="E744" s="105"/>
    </row>
    <row r="745" spans="5:5" ht="15.75" customHeight="1" x14ac:dyDescent="0.3">
      <c r="E745" s="105"/>
    </row>
    <row r="746" spans="5:5" ht="15.75" customHeight="1" x14ac:dyDescent="0.3">
      <c r="E746" s="105"/>
    </row>
    <row r="747" spans="5:5" ht="15.75" customHeight="1" x14ac:dyDescent="0.3">
      <c r="E747" s="105"/>
    </row>
    <row r="748" spans="5:5" ht="15.75" customHeight="1" x14ac:dyDescent="0.3">
      <c r="E748" s="105"/>
    </row>
    <row r="749" spans="5:5" ht="15.75" customHeight="1" x14ac:dyDescent="0.3">
      <c r="E749" s="105"/>
    </row>
    <row r="750" spans="5:5" ht="15.75" customHeight="1" x14ac:dyDescent="0.3">
      <c r="E750" s="105"/>
    </row>
    <row r="751" spans="5:5" ht="15.75" customHeight="1" x14ac:dyDescent="0.3">
      <c r="E751" s="105"/>
    </row>
    <row r="752" spans="5:5" ht="15.75" customHeight="1" x14ac:dyDescent="0.3">
      <c r="E752" s="105"/>
    </row>
    <row r="753" spans="5:5" ht="15.75" customHeight="1" x14ac:dyDescent="0.3">
      <c r="E753" s="105"/>
    </row>
    <row r="754" spans="5:5" ht="15.75" customHeight="1" x14ac:dyDescent="0.3">
      <c r="E754" s="105"/>
    </row>
    <row r="755" spans="5:5" ht="15.75" customHeight="1" x14ac:dyDescent="0.3">
      <c r="E755" s="105"/>
    </row>
    <row r="756" spans="5:5" ht="15.75" customHeight="1" x14ac:dyDescent="0.3">
      <c r="E756" s="105"/>
    </row>
    <row r="757" spans="5:5" ht="15.75" customHeight="1" x14ac:dyDescent="0.3">
      <c r="E757" s="105"/>
    </row>
    <row r="758" spans="5:5" ht="15.75" customHeight="1" x14ac:dyDescent="0.3">
      <c r="E758" s="105"/>
    </row>
    <row r="759" spans="5:5" ht="15.75" customHeight="1" x14ac:dyDescent="0.3">
      <c r="E759" s="105"/>
    </row>
    <row r="760" spans="5:5" ht="15.75" customHeight="1" x14ac:dyDescent="0.3">
      <c r="E760" s="105"/>
    </row>
    <row r="761" spans="5:5" ht="15.75" customHeight="1" x14ac:dyDescent="0.3">
      <c r="E761" s="105"/>
    </row>
    <row r="762" spans="5:5" ht="15.75" customHeight="1" x14ac:dyDescent="0.3">
      <c r="E762" s="105"/>
    </row>
    <row r="763" spans="5:5" ht="15.75" customHeight="1" x14ac:dyDescent="0.3">
      <c r="E763" s="105"/>
    </row>
    <row r="764" spans="5:5" ht="15.75" customHeight="1" x14ac:dyDescent="0.3">
      <c r="E764" s="105"/>
    </row>
    <row r="765" spans="5:5" ht="15.75" customHeight="1" x14ac:dyDescent="0.3">
      <c r="E765" s="105"/>
    </row>
    <row r="766" spans="5:5" ht="15.75" customHeight="1" x14ac:dyDescent="0.3">
      <c r="E766" s="105"/>
    </row>
    <row r="767" spans="5:5" ht="15.75" customHeight="1" x14ac:dyDescent="0.3">
      <c r="E767" s="105"/>
    </row>
    <row r="768" spans="5:5" ht="15.75" customHeight="1" x14ac:dyDescent="0.3">
      <c r="E768" s="105"/>
    </row>
    <row r="769" spans="5:5" ht="15.75" customHeight="1" x14ac:dyDescent="0.3">
      <c r="E769" s="105"/>
    </row>
    <row r="770" spans="5:5" ht="15.75" customHeight="1" x14ac:dyDescent="0.3">
      <c r="E770" s="105"/>
    </row>
    <row r="771" spans="5:5" ht="15.75" customHeight="1" x14ac:dyDescent="0.3">
      <c r="E771" s="105"/>
    </row>
    <row r="772" spans="5:5" ht="15.75" customHeight="1" x14ac:dyDescent="0.3">
      <c r="E772" s="105"/>
    </row>
    <row r="773" spans="5:5" ht="15.75" customHeight="1" x14ac:dyDescent="0.3">
      <c r="E773" s="105"/>
    </row>
    <row r="774" spans="5:5" ht="15.75" customHeight="1" x14ac:dyDescent="0.3">
      <c r="E774" s="105"/>
    </row>
    <row r="775" spans="5:5" ht="15.75" customHeight="1" x14ac:dyDescent="0.3">
      <c r="E775" s="105"/>
    </row>
    <row r="776" spans="5:5" ht="15.75" customHeight="1" x14ac:dyDescent="0.3">
      <c r="E776" s="105"/>
    </row>
    <row r="777" spans="5:5" ht="15.75" customHeight="1" x14ac:dyDescent="0.3">
      <c r="E777" s="105"/>
    </row>
    <row r="778" spans="5:5" ht="15.75" customHeight="1" x14ac:dyDescent="0.3">
      <c r="E778" s="105"/>
    </row>
    <row r="779" spans="5:5" ht="15.75" customHeight="1" x14ac:dyDescent="0.3">
      <c r="E779" s="105"/>
    </row>
    <row r="780" spans="5:5" ht="15.75" customHeight="1" x14ac:dyDescent="0.3">
      <c r="E780" s="105"/>
    </row>
    <row r="781" spans="5:5" ht="15.75" customHeight="1" x14ac:dyDescent="0.3">
      <c r="E781" s="105"/>
    </row>
    <row r="782" spans="5:5" ht="15.75" customHeight="1" x14ac:dyDescent="0.3">
      <c r="E782" s="105"/>
    </row>
    <row r="783" spans="5:5" ht="15.75" customHeight="1" x14ac:dyDescent="0.3">
      <c r="E783" s="105"/>
    </row>
    <row r="784" spans="5:5" ht="15.75" customHeight="1" x14ac:dyDescent="0.3">
      <c r="E784" s="105"/>
    </row>
    <row r="785" spans="5:5" ht="15.75" customHeight="1" x14ac:dyDescent="0.3">
      <c r="E785" s="105"/>
    </row>
    <row r="786" spans="5:5" ht="15.75" customHeight="1" x14ac:dyDescent="0.3">
      <c r="E786" s="105"/>
    </row>
    <row r="787" spans="5:5" ht="15.75" customHeight="1" x14ac:dyDescent="0.3">
      <c r="E787" s="105"/>
    </row>
    <row r="788" spans="5:5" ht="15.75" customHeight="1" x14ac:dyDescent="0.3">
      <c r="E788" s="105"/>
    </row>
    <row r="789" spans="5:5" ht="15.75" customHeight="1" x14ac:dyDescent="0.3">
      <c r="E789" s="105"/>
    </row>
    <row r="790" spans="5:5" ht="15.75" customHeight="1" x14ac:dyDescent="0.3">
      <c r="E790" s="105"/>
    </row>
    <row r="791" spans="5:5" ht="15.75" customHeight="1" x14ac:dyDescent="0.3">
      <c r="E791" s="105"/>
    </row>
    <row r="792" spans="5:5" ht="15.75" customHeight="1" x14ac:dyDescent="0.3">
      <c r="E792" s="105"/>
    </row>
    <row r="793" spans="5:5" ht="15.75" customHeight="1" x14ac:dyDescent="0.3">
      <c r="E793" s="105"/>
    </row>
    <row r="794" spans="5:5" ht="15.75" customHeight="1" x14ac:dyDescent="0.3">
      <c r="E794" s="105"/>
    </row>
    <row r="795" spans="5:5" ht="15.75" customHeight="1" x14ac:dyDescent="0.3">
      <c r="E795" s="105"/>
    </row>
    <row r="796" spans="5:5" ht="15.75" customHeight="1" x14ac:dyDescent="0.3">
      <c r="E796" s="105"/>
    </row>
    <row r="797" spans="5:5" ht="15.75" customHeight="1" x14ac:dyDescent="0.3">
      <c r="E797" s="105"/>
    </row>
    <row r="798" spans="5:5" ht="15.75" customHeight="1" x14ac:dyDescent="0.3">
      <c r="E798" s="105"/>
    </row>
    <row r="799" spans="5:5" ht="15.75" customHeight="1" x14ac:dyDescent="0.3">
      <c r="E799" s="105"/>
    </row>
    <row r="800" spans="5:5" ht="15.75" customHeight="1" x14ac:dyDescent="0.3">
      <c r="E800" s="105"/>
    </row>
    <row r="801" spans="5:5" ht="15.75" customHeight="1" x14ac:dyDescent="0.3">
      <c r="E801" s="105"/>
    </row>
    <row r="802" spans="5:5" ht="15.75" customHeight="1" x14ac:dyDescent="0.3">
      <c r="E802" s="105"/>
    </row>
    <row r="803" spans="5:5" ht="15.75" customHeight="1" x14ac:dyDescent="0.3">
      <c r="E803" s="105"/>
    </row>
    <row r="804" spans="5:5" ht="15.75" customHeight="1" x14ac:dyDescent="0.3">
      <c r="E804" s="105"/>
    </row>
    <row r="805" spans="5:5" ht="15.75" customHeight="1" x14ac:dyDescent="0.3">
      <c r="E805" s="105"/>
    </row>
    <row r="806" spans="5:5" ht="15.75" customHeight="1" x14ac:dyDescent="0.3">
      <c r="E806" s="105"/>
    </row>
    <row r="807" spans="5:5" ht="15.75" customHeight="1" x14ac:dyDescent="0.3">
      <c r="E807" s="105"/>
    </row>
    <row r="808" spans="5:5" ht="15.75" customHeight="1" x14ac:dyDescent="0.3">
      <c r="E808" s="105"/>
    </row>
    <row r="809" spans="5:5" ht="15.75" customHeight="1" x14ac:dyDescent="0.3">
      <c r="E809" s="105"/>
    </row>
    <row r="810" spans="5:5" ht="15.75" customHeight="1" x14ac:dyDescent="0.3">
      <c r="E810" s="105"/>
    </row>
    <row r="811" spans="5:5" ht="15.75" customHeight="1" x14ac:dyDescent="0.3">
      <c r="E811" s="105"/>
    </row>
    <row r="812" spans="5:5" ht="15.75" customHeight="1" x14ac:dyDescent="0.3">
      <c r="E812" s="105"/>
    </row>
    <row r="813" spans="5:5" ht="15.75" customHeight="1" x14ac:dyDescent="0.3">
      <c r="E813" s="105"/>
    </row>
    <row r="814" spans="5:5" ht="15.75" customHeight="1" x14ac:dyDescent="0.3">
      <c r="E814" s="105"/>
    </row>
    <row r="815" spans="5:5" ht="15.75" customHeight="1" x14ac:dyDescent="0.3">
      <c r="E815" s="105"/>
    </row>
    <row r="816" spans="5:5" ht="15.75" customHeight="1" x14ac:dyDescent="0.3">
      <c r="E816" s="105"/>
    </row>
    <row r="817" spans="5:5" ht="15.75" customHeight="1" x14ac:dyDescent="0.3">
      <c r="E817" s="105"/>
    </row>
    <row r="818" spans="5:5" ht="15.75" customHeight="1" x14ac:dyDescent="0.3">
      <c r="E818" s="105"/>
    </row>
    <row r="819" spans="5:5" ht="15.75" customHeight="1" x14ac:dyDescent="0.3">
      <c r="E819" s="105"/>
    </row>
    <row r="820" spans="5:5" ht="15.75" customHeight="1" x14ac:dyDescent="0.3">
      <c r="E820" s="105"/>
    </row>
    <row r="821" spans="5:5" ht="15.75" customHeight="1" x14ac:dyDescent="0.3">
      <c r="E821" s="105"/>
    </row>
    <row r="822" spans="5:5" ht="15.75" customHeight="1" x14ac:dyDescent="0.3">
      <c r="E822" s="105"/>
    </row>
    <row r="823" spans="5:5" ht="15.75" customHeight="1" x14ac:dyDescent="0.3">
      <c r="E823" s="105"/>
    </row>
    <row r="824" spans="5:5" ht="15.75" customHeight="1" x14ac:dyDescent="0.3">
      <c r="E824" s="105"/>
    </row>
    <row r="825" spans="5:5" ht="15.75" customHeight="1" x14ac:dyDescent="0.3">
      <c r="E825" s="105"/>
    </row>
    <row r="826" spans="5:5" ht="15.75" customHeight="1" x14ac:dyDescent="0.3">
      <c r="E826" s="105"/>
    </row>
    <row r="827" spans="5:5" ht="15.75" customHeight="1" x14ac:dyDescent="0.3">
      <c r="E827" s="105"/>
    </row>
    <row r="828" spans="5:5" ht="15.75" customHeight="1" x14ac:dyDescent="0.3">
      <c r="E828" s="105"/>
    </row>
    <row r="829" spans="5:5" ht="15.75" customHeight="1" x14ac:dyDescent="0.3">
      <c r="E829" s="105"/>
    </row>
    <row r="830" spans="5:5" ht="15.75" customHeight="1" x14ac:dyDescent="0.3">
      <c r="E830" s="105"/>
    </row>
    <row r="831" spans="5:5" ht="15.75" customHeight="1" x14ac:dyDescent="0.3">
      <c r="E831" s="105"/>
    </row>
    <row r="832" spans="5:5" ht="15.75" customHeight="1" x14ac:dyDescent="0.3">
      <c r="E832" s="105"/>
    </row>
    <row r="833" spans="5:5" ht="15.75" customHeight="1" x14ac:dyDescent="0.3">
      <c r="E833" s="105"/>
    </row>
    <row r="834" spans="5:5" ht="15.75" customHeight="1" x14ac:dyDescent="0.3">
      <c r="E834" s="105"/>
    </row>
    <row r="835" spans="5:5" ht="15.75" customHeight="1" x14ac:dyDescent="0.3">
      <c r="E835" s="105"/>
    </row>
    <row r="836" spans="5:5" ht="15.75" customHeight="1" x14ac:dyDescent="0.3">
      <c r="E836" s="105"/>
    </row>
    <row r="837" spans="5:5" ht="15.75" customHeight="1" x14ac:dyDescent="0.3">
      <c r="E837" s="105"/>
    </row>
    <row r="838" spans="5:5" ht="15.75" customHeight="1" x14ac:dyDescent="0.3">
      <c r="E838" s="105"/>
    </row>
    <row r="839" spans="5:5" ht="15.75" customHeight="1" x14ac:dyDescent="0.3">
      <c r="E839" s="105"/>
    </row>
    <row r="840" spans="5:5" ht="15.75" customHeight="1" x14ac:dyDescent="0.3">
      <c r="E840" s="105"/>
    </row>
    <row r="841" spans="5:5" ht="15.75" customHeight="1" x14ac:dyDescent="0.3">
      <c r="E841" s="105"/>
    </row>
    <row r="842" spans="5:5" ht="15.75" customHeight="1" x14ac:dyDescent="0.3">
      <c r="E842" s="105"/>
    </row>
    <row r="843" spans="5:5" ht="15.75" customHeight="1" x14ac:dyDescent="0.3">
      <c r="E843" s="105"/>
    </row>
    <row r="844" spans="5:5" ht="15.75" customHeight="1" x14ac:dyDescent="0.3">
      <c r="E844" s="105"/>
    </row>
    <row r="845" spans="5:5" ht="15.75" customHeight="1" x14ac:dyDescent="0.3">
      <c r="E845" s="105"/>
    </row>
    <row r="846" spans="5:5" ht="15.75" customHeight="1" x14ac:dyDescent="0.3">
      <c r="E846" s="105"/>
    </row>
    <row r="847" spans="5:5" ht="15.75" customHeight="1" x14ac:dyDescent="0.3">
      <c r="E847" s="105"/>
    </row>
    <row r="848" spans="5:5" ht="15.75" customHeight="1" x14ac:dyDescent="0.3">
      <c r="E848" s="105"/>
    </row>
    <row r="849" spans="5:5" ht="15.75" customHeight="1" x14ac:dyDescent="0.3">
      <c r="E849" s="105"/>
    </row>
    <row r="850" spans="5:5" ht="15.75" customHeight="1" x14ac:dyDescent="0.3">
      <c r="E850" s="105"/>
    </row>
    <row r="851" spans="5:5" ht="15.75" customHeight="1" x14ac:dyDescent="0.3">
      <c r="E851" s="105"/>
    </row>
    <row r="852" spans="5:5" ht="15.75" customHeight="1" x14ac:dyDescent="0.3">
      <c r="E852" s="105"/>
    </row>
    <row r="853" spans="5:5" ht="15.75" customHeight="1" x14ac:dyDescent="0.3">
      <c r="E853" s="105"/>
    </row>
    <row r="854" spans="5:5" ht="15.75" customHeight="1" x14ac:dyDescent="0.3">
      <c r="E854" s="105"/>
    </row>
    <row r="855" spans="5:5" ht="15.75" customHeight="1" x14ac:dyDescent="0.3">
      <c r="E855" s="105"/>
    </row>
    <row r="856" spans="5:5" ht="15.75" customHeight="1" x14ac:dyDescent="0.3">
      <c r="E856" s="105"/>
    </row>
    <row r="857" spans="5:5" ht="15.75" customHeight="1" x14ac:dyDescent="0.3">
      <c r="E857" s="105"/>
    </row>
    <row r="858" spans="5:5" ht="15.75" customHeight="1" x14ac:dyDescent="0.3">
      <c r="E858" s="105"/>
    </row>
    <row r="859" spans="5:5" ht="15.75" customHeight="1" x14ac:dyDescent="0.3">
      <c r="E859" s="105"/>
    </row>
    <row r="860" spans="5:5" ht="15.75" customHeight="1" x14ac:dyDescent="0.3">
      <c r="E860" s="105"/>
    </row>
    <row r="861" spans="5:5" ht="15.75" customHeight="1" x14ac:dyDescent="0.3">
      <c r="E861" s="105"/>
    </row>
    <row r="862" spans="5:5" ht="15.75" customHeight="1" x14ac:dyDescent="0.3">
      <c r="E862" s="105"/>
    </row>
    <row r="863" spans="5:5" ht="15.75" customHeight="1" x14ac:dyDescent="0.3">
      <c r="E863" s="105"/>
    </row>
    <row r="864" spans="5:5" ht="15.75" customHeight="1" x14ac:dyDescent="0.3">
      <c r="E864" s="105"/>
    </row>
    <row r="865" spans="5:5" ht="15.75" customHeight="1" x14ac:dyDescent="0.3">
      <c r="E865" s="105"/>
    </row>
    <row r="866" spans="5:5" ht="15.75" customHeight="1" x14ac:dyDescent="0.3">
      <c r="E866" s="105"/>
    </row>
    <row r="867" spans="5:5" ht="15.75" customHeight="1" x14ac:dyDescent="0.3">
      <c r="E867" s="105"/>
    </row>
    <row r="868" spans="5:5" ht="15.75" customHeight="1" x14ac:dyDescent="0.3">
      <c r="E868" s="105"/>
    </row>
    <row r="869" spans="5:5" ht="15.75" customHeight="1" x14ac:dyDescent="0.3">
      <c r="E869" s="105"/>
    </row>
    <row r="870" spans="5:5" ht="15.75" customHeight="1" x14ac:dyDescent="0.3">
      <c r="E870" s="105"/>
    </row>
    <row r="871" spans="5:5" ht="15.75" customHeight="1" x14ac:dyDescent="0.3">
      <c r="E871" s="105"/>
    </row>
    <row r="872" spans="5:5" ht="15.75" customHeight="1" x14ac:dyDescent="0.3">
      <c r="E872" s="105"/>
    </row>
    <row r="873" spans="5:5" ht="15.75" customHeight="1" x14ac:dyDescent="0.3">
      <c r="E873" s="105"/>
    </row>
    <row r="874" spans="5:5" ht="15.75" customHeight="1" x14ac:dyDescent="0.3">
      <c r="E874" s="105"/>
    </row>
    <row r="875" spans="5:5" ht="15.75" customHeight="1" x14ac:dyDescent="0.3">
      <c r="E875" s="105"/>
    </row>
    <row r="876" spans="5:5" ht="15.75" customHeight="1" x14ac:dyDescent="0.3">
      <c r="E876" s="105"/>
    </row>
    <row r="877" spans="5:5" ht="15.75" customHeight="1" x14ac:dyDescent="0.3">
      <c r="E877" s="105"/>
    </row>
    <row r="878" spans="5:5" ht="15.75" customHeight="1" x14ac:dyDescent="0.3">
      <c r="E878" s="105"/>
    </row>
    <row r="879" spans="5:5" ht="15.75" customHeight="1" x14ac:dyDescent="0.3">
      <c r="E879" s="105"/>
    </row>
    <row r="880" spans="5:5" ht="15.75" customHeight="1" x14ac:dyDescent="0.3">
      <c r="E880" s="105"/>
    </row>
    <row r="881" spans="5:5" ht="15.75" customHeight="1" x14ac:dyDescent="0.3">
      <c r="E881" s="105"/>
    </row>
    <row r="882" spans="5:5" ht="15.75" customHeight="1" x14ac:dyDescent="0.3">
      <c r="E882" s="105"/>
    </row>
    <row r="883" spans="5:5" ht="15.75" customHeight="1" x14ac:dyDescent="0.3">
      <c r="E883" s="105"/>
    </row>
    <row r="884" spans="5:5" ht="15.75" customHeight="1" x14ac:dyDescent="0.3">
      <c r="E884" s="105"/>
    </row>
    <row r="885" spans="5:5" ht="15.75" customHeight="1" x14ac:dyDescent="0.3">
      <c r="E885" s="105"/>
    </row>
    <row r="886" spans="5:5" ht="15.75" customHeight="1" x14ac:dyDescent="0.3">
      <c r="E886" s="105"/>
    </row>
    <row r="887" spans="5:5" ht="15.75" customHeight="1" x14ac:dyDescent="0.3">
      <c r="E887" s="105"/>
    </row>
    <row r="888" spans="5:5" ht="15.75" customHeight="1" x14ac:dyDescent="0.3">
      <c r="E888" s="105"/>
    </row>
    <row r="889" spans="5:5" ht="15.75" customHeight="1" x14ac:dyDescent="0.3">
      <c r="E889" s="105"/>
    </row>
    <row r="890" spans="5:5" ht="15.75" customHeight="1" x14ac:dyDescent="0.3">
      <c r="E890" s="105"/>
    </row>
    <row r="891" spans="5:5" ht="15.75" customHeight="1" x14ac:dyDescent="0.3">
      <c r="E891" s="105"/>
    </row>
    <row r="892" spans="5:5" ht="15.75" customHeight="1" x14ac:dyDescent="0.3">
      <c r="E892" s="105"/>
    </row>
    <row r="893" spans="5:5" ht="15.75" customHeight="1" x14ac:dyDescent="0.3">
      <c r="E893" s="105"/>
    </row>
    <row r="894" spans="5:5" ht="15.75" customHeight="1" x14ac:dyDescent="0.3">
      <c r="E894" s="105"/>
    </row>
    <row r="895" spans="5:5" ht="15.75" customHeight="1" x14ac:dyDescent="0.3">
      <c r="E895" s="105"/>
    </row>
    <row r="896" spans="5:5" ht="15.75" customHeight="1" x14ac:dyDescent="0.3">
      <c r="E896" s="105"/>
    </row>
    <row r="897" spans="5:5" ht="15.75" customHeight="1" x14ac:dyDescent="0.3">
      <c r="E897" s="105"/>
    </row>
    <row r="898" spans="5:5" ht="15.75" customHeight="1" x14ac:dyDescent="0.3">
      <c r="E898" s="105"/>
    </row>
    <row r="899" spans="5:5" ht="15.75" customHeight="1" x14ac:dyDescent="0.3">
      <c r="E899" s="105"/>
    </row>
    <row r="900" spans="5:5" ht="15.75" customHeight="1" x14ac:dyDescent="0.3">
      <c r="E900" s="105"/>
    </row>
    <row r="901" spans="5:5" ht="15.75" customHeight="1" x14ac:dyDescent="0.3">
      <c r="E901" s="105"/>
    </row>
    <row r="902" spans="5:5" ht="15.75" customHeight="1" x14ac:dyDescent="0.3">
      <c r="E902" s="105"/>
    </row>
    <row r="903" spans="5:5" ht="15.75" customHeight="1" x14ac:dyDescent="0.3">
      <c r="E903" s="105"/>
    </row>
    <row r="904" spans="5:5" ht="15.75" customHeight="1" x14ac:dyDescent="0.3">
      <c r="E904" s="105"/>
    </row>
    <row r="905" spans="5:5" ht="15.75" customHeight="1" x14ac:dyDescent="0.3">
      <c r="E905" s="105"/>
    </row>
    <row r="906" spans="5:5" ht="15.75" customHeight="1" x14ac:dyDescent="0.3">
      <c r="E906" s="105"/>
    </row>
    <row r="907" spans="5:5" ht="15.75" customHeight="1" x14ac:dyDescent="0.3">
      <c r="E907" s="105"/>
    </row>
    <row r="908" spans="5:5" ht="15.75" customHeight="1" x14ac:dyDescent="0.3">
      <c r="E908" s="105"/>
    </row>
    <row r="909" spans="5:5" ht="15.75" customHeight="1" x14ac:dyDescent="0.3">
      <c r="E909" s="105"/>
    </row>
    <row r="910" spans="5:5" ht="15.75" customHeight="1" x14ac:dyDescent="0.3">
      <c r="E910" s="105"/>
    </row>
    <row r="911" spans="5:5" ht="15.75" customHeight="1" x14ac:dyDescent="0.3">
      <c r="E911" s="105"/>
    </row>
    <row r="912" spans="5:5" ht="15.75" customHeight="1" x14ac:dyDescent="0.3">
      <c r="E912" s="105"/>
    </row>
    <row r="913" spans="5:5" ht="15.75" customHeight="1" x14ac:dyDescent="0.3">
      <c r="E913" s="105"/>
    </row>
    <row r="914" spans="5:5" ht="15.75" customHeight="1" x14ac:dyDescent="0.3">
      <c r="E914" s="105"/>
    </row>
    <row r="915" spans="5:5" ht="15.75" customHeight="1" x14ac:dyDescent="0.3">
      <c r="E915" s="105"/>
    </row>
    <row r="916" spans="5:5" ht="15.75" customHeight="1" x14ac:dyDescent="0.3">
      <c r="E916" s="105"/>
    </row>
    <row r="917" spans="5:5" ht="15.75" customHeight="1" x14ac:dyDescent="0.3">
      <c r="E917" s="105"/>
    </row>
    <row r="918" spans="5:5" ht="15.75" customHeight="1" x14ac:dyDescent="0.3">
      <c r="E918" s="105"/>
    </row>
    <row r="919" spans="5:5" ht="15.75" customHeight="1" x14ac:dyDescent="0.3">
      <c r="E919" s="105"/>
    </row>
    <row r="920" spans="5:5" ht="15.75" customHeight="1" x14ac:dyDescent="0.3">
      <c r="E920" s="105"/>
    </row>
    <row r="921" spans="5:5" ht="15.75" customHeight="1" x14ac:dyDescent="0.3">
      <c r="E921" s="105"/>
    </row>
    <row r="922" spans="5:5" ht="15.75" customHeight="1" x14ac:dyDescent="0.3">
      <c r="E922" s="105"/>
    </row>
    <row r="923" spans="5:5" ht="15.75" customHeight="1" x14ac:dyDescent="0.3">
      <c r="E923" s="105"/>
    </row>
    <row r="924" spans="5:5" ht="15.75" customHeight="1" x14ac:dyDescent="0.3">
      <c r="E924" s="105"/>
    </row>
    <row r="925" spans="5:5" ht="15.75" customHeight="1" x14ac:dyDescent="0.3">
      <c r="E925" s="105"/>
    </row>
    <row r="926" spans="5:5" ht="15.75" customHeight="1" x14ac:dyDescent="0.3">
      <c r="E926" s="105"/>
    </row>
    <row r="927" spans="5:5" ht="15.75" customHeight="1" x14ac:dyDescent="0.3">
      <c r="E927" s="105"/>
    </row>
    <row r="928" spans="5:5" ht="15.75" customHeight="1" x14ac:dyDescent="0.3">
      <c r="E928" s="105"/>
    </row>
    <row r="929" spans="5:5" ht="15.75" customHeight="1" x14ac:dyDescent="0.3">
      <c r="E929" s="105"/>
    </row>
    <row r="930" spans="5:5" ht="15.75" customHeight="1" x14ac:dyDescent="0.3">
      <c r="E930" s="105"/>
    </row>
    <row r="931" spans="5:5" ht="15.75" customHeight="1" x14ac:dyDescent="0.3">
      <c r="E931" s="105"/>
    </row>
    <row r="932" spans="5:5" ht="15.75" customHeight="1" x14ac:dyDescent="0.3">
      <c r="E932" s="105"/>
    </row>
    <row r="933" spans="5:5" ht="15.75" customHeight="1" x14ac:dyDescent="0.3">
      <c r="E933" s="105"/>
    </row>
    <row r="934" spans="5:5" ht="15.75" customHeight="1" x14ac:dyDescent="0.3">
      <c r="E934" s="105"/>
    </row>
    <row r="935" spans="5:5" ht="15.75" customHeight="1" x14ac:dyDescent="0.3">
      <c r="E935" s="105"/>
    </row>
    <row r="936" spans="5:5" ht="15.75" customHeight="1" x14ac:dyDescent="0.3">
      <c r="E936" s="105"/>
    </row>
    <row r="937" spans="5:5" ht="15.75" customHeight="1" x14ac:dyDescent="0.3">
      <c r="E937" s="105"/>
    </row>
    <row r="938" spans="5:5" ht="15.75" customHeight="1" x14ac:dyDescent="0.3">
      <c r="E938" s="105"/>
    </row>
    <row r="939" spans="5:5" ht="15.75" customHeight="1" x14ac:dyDescent="0.3">
      <c r="E939" s="105"/>
    </row>
    <row r="940" spans="5:5" ht="15.75" customHeight="1" x14ac:dyDescent="0.3">
      <c r="E940" s="105"/>
    </row>
    <row r="941" spans="5:5" ht="15.75" customHeight="1" x14ac:dyDescent="0.3">
      <c r="E941" s="105"/>
    </row>
    <row r="942" spans="5:5" ht="15.75" customHeight="1" x14ac:dyDescent="0.3">
      <c r="E942" s="105"/>
    </row>
    <row r="943" spans="5:5" ht="15.75" customHeight="1" x14ac:dyDescent="0.3">
      <c r="E943" s="105"/>
    </row>
    <row r="944" spans="5:5" ht="15.75" customHeight="1" x14ac:dyDescent="0.3">
      <c r="E944" s="105"/>
    </row>
    <row r="945" spans="5:5" ht="15.75" customHeight="1" x14ac:dyDescent="0.3">
      <c r="E945" s="105"/>
    </row>
    <row r="946" spans="5:5" ht="15.75" customHeight="1" x14ac:dyDescent="0.3">
      <c r="E946" s="105"/>
    </row>
    <row r="947" spans="5:5" ht="15.75" customHeight="1" x14ac:dyDescent="0.3">
      <c r="E947" s="105"/>
    </row>
    <row r="948" spans="5:5" ht="15.75" customHeight="1" x14ac:dyDescent="0.3">
      <c r="E948" s="105"/>
    </row>
    <row r="949" spans="5:5" ht="15.75" customHeight="1" x14ac:dyDescent="0.3">
      <c r="E949" s="105"/>
    </row>
    <row r="950" spans="5:5" ht="15.75" customHeight="1" x14ac:dyDescent="0.3">
      <c r="E950" s="105"/>
    </row>
    <row r="951" spans="5:5" ht="15.75" customHeight="1" x14ac:dyDescent="0.3">
      <c r="E951" s="105"/>
    </row>
    <row r="952" spans="5:5" ht="15.75" customHeight="1" x14ac:dyDescent="0.3">
      <c r="E952" s="105"/>
    </row>
    <row r="953" spans="5:5" ht="15.75" customHeight="1" x14ac:dyDescent="0.3">
      <c r="E953" s="105"/>
    </row>
    <row r="954" spans="5:5" ht="15.75" customHeight="1" x14ac:dyDescent="0.3">
      <c r="E954" s="105"/>
    </row>
    <row r="955" spans="5:5" ht="15.75" customHeight="1" x14ac:dyDescent="0.3">
      <c r="E955" s="105"/>
    </row>
    <row r="956" spans="5:5" ht="15.75" customHeight="1" x14ac:dyDescent="0.3">
      <c r="E956" s="105"/>
    </row>
    <row r="957" spans="5:5" ht="15.75" customHeight="1" x14ac:dyDescent="0.3">
      <c r="E957" s="105"/>
    </row>
    <row r="958" spans="5:5" ht="15.75" customHeight="1" x14ac:dyDescent="0.3">
      <c r="E958" s="105"/>
    </row>
    <row r="959" spans="5:5" ht="15.75" customHeight="1" x14ac:dyDescent="0.3">
      <c r="E959" s="105"/>
    </row>
    <row r="960" spans="5:5" ht="15.75" customHeight="1" x14ac:dyDescent="0.3">
      <c r="E960" s="105"/>
    </row>
    <row r="961" spans="5:5" ht="15.75" customHeight="1" x14ac:dyDescent="0.3">
      <c r="E961" s="105"/>
    </row>
    <row r="962" spans="5:5" ht="15.75" customHeight="1" x14ac:dyDescent="0.3">
      <c r="E962" s="105"/>
    </row>
    <row r="963" spans="5:5" ht="15.75" customHeight="1" x14ac:dyDescent="0.3">
      <c r="E963" s="105"/>
    </row>
    <row r="964" spans="5:5" ht="15.75" customHeight="1" x14ac:dyDescent="0.3">
      <c r="E964" s="105"/>
    </row>
    <row r="965" spans="5:5" ht="15.75" customHeight="1" x14ac:dyDescent="0.3">
      <c r="E965" s="105"/>
    </row>
    <row r="966" spans="5:5" ht="15.75" customHeight="1" x14ac:dyDescent="0.3">
      <c r="E966" s="105"/>
    </row>
    <row r="967" spans="5:5" ht="15.75" customHeight="1" x14ac:dyDescent="0.3">
      <c r="E967" s="105"/>
    </row>
    <row r="968" spans="5:5" ht="15.75" customHeight="1" x14ac:dyDescent="0.3">
      <c r="E968" s="105"/>
    </row>
    <row r="969" spans="5:5" ht="15.75" customHeight="1" x14ac:dyDescent="0.3">
      <c r="E969" s="105"/>
    </row>
    <row r="970" spans="5:5" ht="15.75" customHeight="1" x14ac:dyDescent="0.3">
      <c r="E970" s="105"/>
    </row>
    <row r="971" spans="5:5" ht="15.75" customHeight="1" x14ac:dyDescent="0.3">
      <c r="E971" s="105"/>
    </row>
    <row r="972" spans="5:5" ht="15.75" customHeight="1" x14ac:dyDescent="0.3">
      <c r="E972" s="105"/>
    </row>
    <row r="973" spans="5:5" ht="15.75" customHeight="1" x14ac:dyDescent="0.3">
      <c r="E973" s="105"/>
    </row>
    <row r="974" spans="5:5" ht="15.75" customHeight="1" x14ac:dyDescent="0.3">
      <c r="E974" s="105"/>
    </row>
    <row r="975" spans="5:5" ht="15.75" customHeight="1" x14ac:dyDescent="0.3">
      <c r="E975" s="105"/>
    </row>
    <row r="976" spans="5:5" ht="15.75" customHeight="1" x14ac:dyDescent="0.3">
      <c r="E976" s="105"/>
    </row>
    <row r="977" spans="5:5" ht="15.75" customHeight="1" x14ac:dyDescent="0.3">
      <c r="E977" s="105"/>
    </row>
    <row r="978" spans="5:5" ht="15.75" customHeight="1" x14ac:dyDescent="0.3">
      <c r="E978" s="105"/>
    </row>
    <row r="979" spans="5:5" ht="15.75" customHeight="1" x14ac:dyDescent="0.3">
      <c r="E979" s="105"/>
    </row>
    <row r="980" spans="5:5" ht="15.75" customHeight="1" x14ac:dyDescent="0.3">
      <c r="E980" s="105"/>
    </row>
    <row r="981" spans="5:5" ht="15.75" customHeight="1" x14ac:dyDescent="0.3">
      <c r="E981" s="105"/>
    </row>
    <row r="982" spans="5:5" ht="15.75" customHeight="1" x14ac:dyDescent="0.3">
      <c r="E982" s="105"/>
    </row>
    <row r="983" spans="5:5" ht="15.75" customHeight="1" x14ac:dyDescent="0.3">
      <c r="E983" s="105"/>
    </row>
    <row r="984" spans="5:5" ht="15.75" customHeight="1" x14ac:dyDescent="0.3">
      <c r="E984" s="105"/>
    </row>
    <row r="985" spans="5:5" ht="15.75" customHeight="1" x14ac:dyDescent="0.3">
      <c r="E985" s="105"/>
    </row>
    <row r="986" spans="5:5" ht="15.75" customHeight="1" x14ac:dyDescent="0.3">
      <c r="E986" s="105"/>
    </row>
    <row r="987" spans="5:5" ht="15.75" customHeight="1" x14ac:dyDescent="0.3">
      <c r="E987" s="105"/>
    </row>
    <row r="988" spans="5:5" ht="15.75" customHeight="1" x14ac:dyDescent="0.3">
      <c r="E988" s="105"/>
    </row>
    <row r="989" spans="5:5" ht="15.75" customHeight="1" x14ac:dyDescent="0.3">
      <c r="E989" s="105"/>
    </row>
    <row r="990" spans="5:5" ht="15.75" customHeight="1" x14ac:dyDescent="0.3">
      <c r="E990" s="105"/>
    </row>
    <row r="991" spans="5:5" ht="15.75" customHeight="1" x14ac:dyDescent="0.3">
      <c r="E991" s="105"/>
    </row>
    <row r="992" spans="5:5" ht="15.75" customHeight="1" x14ac:dyDescent="0.3">
      <c r="E992" s="105"/>
    </row>
    <row r="993" spans="5:5" ht="15.75" customHeight="1" x14ac:dyDescent="0.3">
      <c r="E993" s="105"/>
    </row>
    <row r="994" spans="5:5" ht="15.75" customHeight="1" x14ac:dyDescent="0.3">
      <c r="E994" s="105"/>
    </row>
    <row r="995" spans="5:5" ht="15.75" customHeight="1" x14ac:dyDescent="0.3">
      <c r="E995" s="105"/>
    </row>
    <row r="996" spans="5:5" ht="15.75" customHeight="1" x14ac:dyDescent="0.3">
      <c r="E996" s="105"/>
    </row>
    <row r="997" spans="5:5" ht="15.75" customHeight="1" x14ac:dyDescent="0.3">
      <c r="E997" s="105"/>
    </row>
    <row r="998" spans="5:5" ht="15.75" customHeight="1" x14ac:dyDescent="0.3">
      <c r="E998" s="105"/>
    </row>
    <row r="999" spans="5:5" ht="15.75" customHeight="1" x14ac:dyDescent="0.3">
      <c r="E999" s="105"/>
    </row>
    <row r="1000" spans="5:5" ht="15.75" customHeight="1" x14ac:dyDescent="0.3">
      <c r="E1000" s="105"/>
    </row>
  </sheetData>
  <mergeCells count="4">
    <mergeCell ref="C2:T2"/>
    <mergeCell ref="C4:C5"/>
    <mergeCell ref="D4:G4"/>
    <mergeCell ref="J4:T5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Kampagne Übersicht</vt:lpstr>
      <vt:lpstr>Solidaritätshaus</vt:lpstr>
      <vt:lpstr>Küche Speisesaal</vt:lpstr>
      <vt:lpstr>Umweltschutz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2021-11-10T17:27:42Z</dcterms:created>
  <dcterms:modified xsi:type="dcterms:W3CDTF">2021-11-10T17:27:42Z</dcterms:modified>
</cp:coreProperties>
</file>